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kochind-my.sharepoint.com/personal/aterrades_srgglobal_com/Documents/AAA/K_Subcont/FORMATOS/TEMPLATES MIOS PPAP_PSW/"/>
    </mc:Choice>
  </mc:AlternateContent>
  <xr:revisionPtr revIDLastSave="117" documentId="8_{FA428881-F38E-4D1B-BA6F-FF06B3359B1E}" xr6:coauthVersionLast="47" xr6:coauthVersionMax="47" xr10:uidLastSave="{19C222F9-BE06-4D95-83F5-269ED8436E59}"/>
  <bookViews>
    <workbookView xWindow="-108" yWindow="-108" windowWidth="23256" windowHeight="12456" firstSheet="6" activeTab="9" xr2:uid="{F6B6E7DD-2BE2-4743-9451-CBFAD7DC254E}"/>
  </bookViews>
  <sheets>
    <sheet name="Instructions" sheetId="12" r:id="rId1"/>
    <sheet name="PPAP Submission Checklist" sheetId="3" r:id="rId2"/>
    <sheet name="1. PSW" sheetId="4" r:id="rId3"/>
    <sheet name="1a.PSW (only for Ford parts)" sheetId="14" r:id="rId4"/>
    <sheet name="2a.VDA(only for VW parts)" sheetId="15" r:id="rId5"/>
    <sheet name="2. Dimensional" sheetId="5" r:id="rId6"/>
    <sheet name="3. Material" sheetId="6" r:id="rId7"/>
    <sheet name="4. Process Approval Run@Rate" sheetId="11" r:id="rId8"/>
    <sheet name="5. Packaging Approval Form" sheetId="13" r:id="rId9"/>
    <sheet name="6. Free Trade Agreement COO"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e1" localSheetId="4">#REF!</definedName>
    <definedName name="___e1">#REF!</definedName>
    <definedName name="___e10" localSheetId="4">#REF!</definedName>
    <definedName name="___e10">#REF!</definedName>
    <definedName name="___e2">#REF!</definedName>
    <definedName name="___e3">#REF!</definedName>
    <definedName name="___e4">#REF!</definedName>
    <definedName name="___e5">#REF!</definedName>
    <definedName name="___e6">#REF!</definedName>
    <definedName name="___e7">#REF!</definedName>
    <definedName name="___e8">#REF!</definedName>
    <definedName name="___e9">#REF!</definedName>
    <definedName name="___Ep1">#REF!</definedName>
    <definedName name="___Ep2">#REF!</definedName>
    <definedName name="___Ep3">#REF!</definedName>
    <definedName name="___Ep4">#REF!</definedName>
    <definedName name="___Ep5">#REF!</definedName>
    <definedName name="___Ep6">#REF!</definedName>
    <definedName name="___epg1">#REF!</definedName>
    <definedName name="___epg2">#REF!</definedName>
    <definedName name="___epg3">#REF!</definedName>
    <definedName name="___epg4">#REF!</definedName>
    <definedName name="___epg5">#REF!</definedName>
    <definedName name="___epg6">#REF!</definedName>
    <definedName name="___es1">#REF!</definedName>
    <definedName name="___es2">#REF!</definedName>
    <definedName name="___es3">#REF!</definedName>
    <definedName name="___es4">#REF!</definedName>
    <definedName name="___Li1">#REF!</definedName>
    <definedName name="___Li2">[1]Voreinstellungen!#REF!</definedName>
    <definedName name="___Re1">#REF!</definedName>
    <definedName name="___Re2">#REF!</definedName>
    <definedName name="__Bew1">[2]Tabellen!$C$8:$C$13</definedName>
    <definedName name="__e1">#REF!</definedName>
    <definedName name="__e10">#REF!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Ep1">#REF!</definedName>
    <definedName name="__Ep2">#REF!</definedName>
    <definedName name="__Ep3">#REF!</definedName>
    <definedName name="__Ep4">#REF!</definedName>
    <definedName name="__Ep5">#REF!</definedName>
    <definedName name="__Ep6">#REF!</definedName>
    <definedName name="__epg1">#REF!</definedName>
    <definedName name="__epg2">#REF!</definedName>
    <definedName name="__epg3">#REF!</definedName>
    <definedName name="__epg4">#REF!</definedName>
    <definedName name="__epg5">#REF!</definedName>
    <definedName name="__epg6">#REF!</definedName>
    <definedName name="__es1">#REF!</definedName>
    <definedName name="__es2">#REF!</definedName>
    <definedName name="__es3">#REF!</definedName>
    <definedName name="__es4">#REF!</definedName>
    <definedName name="__Exp1">#REF!</definedName>
    <definedName name="__Exp2">#REF!</definedName>
    <definedName name="__Li1">#REF!</definedName>
    <definedName name="__Li2">[1]Voreinstellungen!#REF!</definedName>
    <definedName name="__Re1">#REF!</definedName>
    <definedName name="__Re2">#REF!</definedName>
    <definedName name="__RG2">[3]Auswahllisten!$C$21:$C$31</definedName>
    <definedName name="_1.1">#REF!</definedName>
    <definedName name="_1.2">#REF!</definedName>
    <definedName name="_1.3">#REF!</definedName>
    <definedName name="_1.4">#REF!</definedName>
    <definedName name="_1.5">#REF!</definedName>
    <definedName name="_1.6">#REF!</definedName>
    <definedName name="_10.1">#REF!</definedName>
    <definedName name="_10.2">#REF!</definedName>
    <definedName name="_10.3">#REF!</definedName>
    <definedName name="_10.4">#REF!</definedName>
    <definedName name="_10.5">#REF!</definedName>
    <definedName name="_11.1">#REF!</definedName>
    <definedName name="_11.2">#REF!</definedName>
    <definedName name="_11.3">#REF!</definedName>
    <definedName name="_11.4">#REF!</definedName>
    <definedName name="_11.5">#REF!</definedName>
    <definedName name="_11.6">#REF!</definedName>
    <definedName name="_11.7">#REF!</definedName>
    <definedName name="_12.1">#REF!</definedName>
    <definedName name="_12.2">#REF!</definedName>
    <definedName name="_12.3">#REF!</definedName>
    <definedName name="_12.4">#REF!</definedName>
    <definedName name="_13.1">#REF!</definedName>
    <definedName name="_13.2">#REF!</definedName>
    <definedName name="_13.3">#REF!</definedName>
    <definedName name="_13.4">#REF!</definedName>
    <definedName name="_13.5">#REF!</definedName>
    <definedName name="_13.6">#REF!</definedName>
    <definedName name="_13.7">#REF!</definedName>
    <definedName name="_14.1">#REF!</definedName>
    <definedName name="_14.2">#REF!</definedName>
    <definedName name="_14.3">#REF!</definedName>
    <definedName name="_14.4">#REF!</definedName>
    <definedName name="_14.5">#REF!</definedName>
    <definedName name="_14.6">#REF!</definedName>
    <definedName name="_14.7">#REF!</definedName>
    <definedName name="_15.1">#REF!</definedName>
    <definedName name="_15.2">#REF!</definedName>
    <definedName name="_15.3">#REF!</definedName>
    <definedName name="_15.4">#REF!</definedName>
    <definedName name="_15.5">#REF!</definedName>
    <definedName name="_15.6">#REF!</definedName>
    <definedName name="_16.1">#REF!</definedName>
    <definedName name="_16.2">#REF!</definedName>
    <definedName name="_16.3">#REF!</definedName>
    <definedName name="_16.4">#REF!</definedName>
    <definedName name="_16.5">#REF!</definedName>
    <definedName name="_17.1">#REF!</definedName>
    <definedName name="_17.2">#REF!</definedName>
    <definedName name="_17.3">#REF!</definedName>
    <definedName name="_17.4">#REF!</definedName>
    <definedName name="_18.1">#REF!</definedName>
    <definedName name="_18.2">#REF!</definedName>
    <definedName name="_18.3">#REF!</definedName>
    <definedName name="_18.4">#REF!</definedName>
    <definedName name="_19.1">#REF!</definedName>
    <definedName name="_19.2">#REF!</definedName>
    <definedName name="_19.3">#REF!</definedName>
    <definedName name="_19.4">#REF!</definedName>
    <definedName name="_19.5">#REF!</definedName>
    <definedName name="_19.6">#REF!</definedName>
    <definedName name="_2.1">#REF!</definedName>
    <definedName name="_2.2">#REF!</definedName>
    <definedName name="_2.3">#REF!</definedName>
    <definedName name="_2.4">#REF!</definedName>
    <definedName name="_2.5">#REF!</definedName>
    <definedName name="_2.6">#REF!</definedName>
    <definedName name="_20.1">#REF!</definedName>
    <definedName name="_20.2">#REF!</definedName>
    <definedName name="_20.3">#REF!</definedName>
    <definedName name="_20.4">#REF!</definedName>
    <definedName name="_21.1">#REF!</definedName>
    <definedName name="_21.2">#REF!</definedName>
    <definedName name="_21.3">#REF!</definedName>
    <definedName name="_21.4">#REF!</definedName>
    <definedName name="_21.5">#REF!</definedName>
    <definedName name="_22.1">#REF!</definedName>
    <definedName name="_22.2">#REF!</definedName>
    <definedName name="_22.3">#REF!</definedName>
    <definedName name="_22.4">#REF!</definedName>
    <definedName name="_22.5">#REF!</definedName>
    <definedName name="_22.6">#REF!</definedName>
    <definedName name="_2typeclien" localSheetId="7">#REF!</definedName>
    <definedName name="_2typeclien">#REF!</definedName>
    <definedName name="_3.1">#REF!</definedName>
    <definedName name="_3.2">#REF!</definedName>
    <definedName name="_3.3">#REF!</definedName>
    <definedName name="_3.4">#REF!</definedName>
    <definedName name="_4.1">#REF!</definedName>
    <definedName name="_4.2">#REF!</definedName>
    <definedName name="_4.3">#REF!</definedName>
    <definedName name="_4.4">#REF!</definedName>
    <definedName name="_4.5">#REF!</definedName>
    <definedName name="_4.6">#REF!</definedName>
    <definedName name="_4.7">#REF!</definedName>
    <definedName name="_4typeclient" localSheetId="7">#REF!</definedName>
    <definedName name="_4typeclient">#REF!</definedName>
    <definedName name="_5.1">#REF!</definedName>
    <definedName name="_5.2">#REF!</definedName>
    <definedName name="_5.3">#REF!</definedName>
    <definedName name="_5.4">#REF!</definedName>
    <definedName name="_6" localSheetId="7">#REF!</definedName>
    <definedName name="_6">#REF!</definedName>
    <definedName name="_6.1">#REF!</definedName>
    <definedName name="_6.2">#REF!</definedName>
    <definedName name="_6.3">#REF!</definedName>
    <definedName name="_6.4">#REF!</definedName>
    <definedName name="_7.1">#REF!</definedName>
    <definedName name="_7.2">#REF!</definedName>
    <definedName name="_7.3">#REF!</definedName>
    <definedName name="_7.4">#REF!</definedName>
    <definedName name="_7.5">#REF!</definedName>
    <definedName name="_8.1">#REF!</definedName>
    <definedName name="_8.2">#REF!</definedName>
    <definedName name="_8.3">#REF!</definedName>
    <definedName name="_8.4">#REF!</definedName>
    <definedName name="_8.5">#REF!</definedName>
    <definedName name="_8.6">#REF!</definedName>
    <definedName name="_8.7">#REF!</definedName>
    <definedName name="_9.1">#REF!</definedName>
    <definedName name="_9.2">#REF!</definedName>
    <definedName name="_9.3">#REF!</definedName>
    <definedName name="_9.4">#REF!</definedName>
    <definedName name="_9.5">#REF!</definedName>
    <definedName name="_9.6">#REF!</definedName>
    <definedName name="_9.7">#REF!</definedName>
    <definedName name="_Bew1">[2]Tabellen!$C$8:$C$13</definedName>
    <definedName name="_e1">#REF!</definedName>
    <definedName name="_e10">#REF!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Ep1">#REF!</definedName>
    <definedName name="_Ep2">#REF!</definedName>
    <definedName name="_Ep3">#REF!</definedName>
    <definedName name="_Ep4">#REF!</definedName>
    <definedName name="_Ep5">#REF!</definedName>
    <definedName name="_Ep6">#REF!</definedName>
    <definedName name="_epg1">#REF!</definedName>
    <definedName name="_epg2">#REF!</definedName>
    <definedName name="_epg3">#REF!</definedName>
    <definedName name="_epg4">#REF!</definedName>
    <definedName name="_epg5">#REF!</definedName>
    <definedName name="_epg6">#REF!</definedName>
    <definedName name="_es1">#REF!</definedName>
    <definedName name="_es2">#REF!</definedName>
    <definedName name="_es3">#REF!</definedName>
    <definedName name="_es4">#REF!</definedName>
    <definedName name="_Exp1" localSheetId="2">#REF!</definedName>
    <definedName name="_Exp1">#REF!</definedName>
    <definedName name="_Exp2" localSheetId="2">#REF!</definedName>
    <definedName name="_Exp2">#REF!</definedName>
    <definedName name="_Li1">#REF!</definedName>
    <definedName name="_Li2">[4]Voreinstellungen!#REF!</definedName>
    <definedName name="_r" hidden="1">{"pv",#N/A,FALSE,"P.Fini";"pv1",#N/A,FALSE,"SemiFini"}</definedName>
    <definedName name="_Re1" localSheetId="4">#REF!</definedName>
    <definedName name="_Re1">#REF!</definedName>
    <definedName name="_Re2" localSheetId="4">#REF!</definedName>
    <definedName name="_Re2">#REF!</definedName>
    <definedName name="_RG2">[3]Auswahllisten!$C$21:$C$31</definedName>
    <definedName name="a" localSheetId="4">#REF!</definedName>
    <definedName name="a" hidden="1">{#N/A,#N/A,FALSE,"Projet";#N/A,#N/A,FALSE,"P.Fini";#N/A,#N/A,FALSE,"Peinture";#N/A,#N/A,FALSE,"SemiFini";#N/A,#N/A,FALSE,"ERP"}</definedName>
    <definedName name="Abstufung">[2]Tabellen!$E$9:$E$10</definedName>
    <definedName name="Abstufungsfeld">#REF!</definedName>
    <definedName name="Abt">#REF!</definedName>
    <definedName name="Abt_CA">#REF!</definedName>
    <definedName name="Abt_LA">#REF!</definedName>
    <definedName name="AbtBez">[4]Voreinstellungen!#REF!</definedName>
    <definedName name="aexp1" localSheetId="2">#REF!</definedName>
    <definedName name="aexp1" localSheetId="8">#REF!</definedName>
    <definedName name="aexp1">#REF!</definedName>
    <definedName name="aexp2" localSheetId="2">#REF!</definedName>
    <definedName name="aexp2">#REF!</definedName>
    <definedName name="afaktor" localSheetId="2">#REF!</definedName>
    <definedName name="afaktor">#REF!</definedName>
    <definedName name="anzahl">'[5]PWT Planung - PWT plan'!$O$1077:$O$1096</definedName>
    <definedName name="Anzahl2">[6]Berechnung!$D$8:$D$18</definedName>
    <definedName name="asedfasd">#REF!</definedName>
    <definedName name="AuditDatum">[7]Eingabe!$B$4</definedName>
    <definedName name="Auftrag_Nr.">[7]Eingabe!$B$3</definedName>
    <definedName name="Ausdruck">#REF!</definedName>
    <definedName name="Ausland">[3]Auswahllisten!#REF!</definedName>
    <definedName name="Axis" localSheetId="7">#REF!</definedName>
    <definedName name="Axis">#REF!</definedName>
    <definedName name="Axis2" localSheetId="7">#REF!</definedName>
    <definedName name="Axis2">#REF!</definedName>
    <definedName name="Berichtsnummer" localSheetId="4">[8]Deckblatt!#REF!</definedName>
    <definedName name="Berichtsnummer">[8]Deckblatt!#REF!</definedName>
    <definedName name="Besuchsdatum" localSheetId="4">#REF!</definedName>
    <definedName name="Besuchsdatum">#REF!</definedName>
    <definedName name="Bewertung">'[9]Restschmutz deu'!$K$41:$K$42</definedName>
    <definedName name="Block1" localSheetId="4">#REF!,#REF!,#REF!,#REF!,#REF!,#REF!</definedName>
    <definedName name="Block1">#REF!,#REF!,#REF!,#REF!,#REF!,#REF!</definedName>
    <definedName name="Block2" localSheetId="4">#REF!,#REF!,#REF!,#REF!,#REF!,#REF!</definedName>
    <definedName name="Block2">#REF!,#REF!,#REF!,#REF!,#REF!,#REF!</definedName>
    <definedName name="Block3" localSheetId="4">#REF!,#REF!,#REF!,#REF!,#REF!,#REF!</definedName>
    <definedName name="Block3">#REF!,#REF!,#REF!,#REF!,#REF!,#REF!</definedName>
    <definedName name="Block4">#REF!,#REF!,#REF!,#REF!,#REF!,#REF!</definedName>
    <definedName name="Block5">#REF!,#REF!,#REF!,#REF!,#REF!,#REF!</definedName>
    <definedName name="Block6" localSheetId="4">#REF!,#REF!,#REF!,#REF!,#REF!,#REF!,#REF!</definedName>
    <definedName name="Block6">#REF!,#REF!,#REF!,#REF!,#REF!,#REF!,#REF!</definedName>
    <definedName name="Block7">#REF!,#REF!,#REF!,#REF!,#REF!,#REF!</definedName>
    <definedName name="CoAuditor">#REF!</definedName>
    <definedName name="cotation" localSheetId="7">#REF!</definedName>
    <definedName name="cotation">#REF!</definedName>
    <definedName name="Cut" localSheetId="0">[10]!cut</definedName>
    <definedName name="Cut">[10]!cut</definedName>
    <definedName name="days">[11]Listen!$A$2:$A$62</definedName>
    <definedName name="ddd" hidden="1">{#N/A,#N/A,FALSE,"Projet";#N/A,#N/A,FALSE,"P.Fini";#N/A,#N/A,FALSE,"Peinture";#N/A,#N/A,FALSE,"SemiFini";#N/A,#N/A,FALSE,"ERP"}</definedName>
    <definedName name="dddddd" hidden="1">{"pvsogedac",#N/A,FALSE,"P.Fini";"pvsogedac1",#N/A,FALSE,"SemiFini"}</definedName>
    <definedName name="DUNS_Nr" localSheetId="4">#REF!</definedName>
    <definedName name="DUNS_Nr">#REF!</definedName>
    <definedName name="ED_2" localSheetId="4">#REF!</definedName>
    <definedName name="ED_2">#REF!</definedName>
    <definedName name="ED_3" localSheetId="4">#REF!</definedName>
    <definedName name="ED_3">#REF!</definedName>
    <definedName name="ED_4">#REF!</definedName>
    <definedName name="ED_5">#REF!</definedName>
    <definedName name="ED_6">#REF!</definedName>
    <definedName name="ede">#REF!</definedName>
    <definedName name="eee" hidden="1">{#N/A,#N/A,FALSE,"Projet";#N/A,#N/A,FALSE,"P.Fini";#N/A,#N/A,FALSE,"Peinture";#N/A,#N/A,FALSE,"SemiFini";#N/A,#N/A,FALSE,"ERP"}</definedName>
    <definedName name="eeeeeeeee" hidden="1">{#N/A,#N/A,FALSE,"Projet";#N/A,#N/A,FALSE,"P.Fini";#N/A,#N/A,FALSE,"Peinture";#N/A,#N/A,FALSE,"SemiFini";#N/A,#N/A,FALSE,"ERP"}</definedName>
    <definedName name="EES" localSheetId="4">[12]Blatt2!#REF!,[12]Blatt2!#REF!</definedName>
    <definedName name="EES">[12]Blatt2!#REF!,[12]Blatt2!#REF!</definedName>
    <definedName name="EGES" localSheetId="4">[12]Blatt2!#REF!</definedName>
    <definedName name="EGES">[12]Blatt2!#REF!</definedName>
    <definedName name="ek" localSheetId="4">#REF!</definedName>
    <definedName name="ek">#REF!</definedName>
    <definedName name="Element5" localSheetId="4">#REF!</definedName>
    <definedName name="Element5">#REF!</definedName>
    <definedName name="element6">[2]Tabellen!$C$21:$AB$26</definedName>
    <definedName name="element7">#REF!</definedName>
    <definedName name="elementp3">[13]Bewertungsmatrix!$T$14:$X$14,[13]Bewertungsmatrix!$E$14:$I$14</definedName>
    <definedName name="elm" localSheetId="4">#REF!</definedName>
    <definedName name="elm">#REF!</definedName>
    <definedName name="Environement" hidden="1">{#N/A,#N/A,FALSE,"Projet";#N/A,#N/A,FALSE,"P.Fini";#N/A,#N/A,FALSE,"Peinture";#N/A,#N/A,FALSE,"SemiFini";#N/A,#N/A,FALSE,"ERP"}</definedName>
    <definedName name="EP" localSheetId="4">[12]Blatt2!#REF!</definedName>
    <definedName name="EP">[12]Blatt2!#REF!</definedName>
    <definedName name="Ep_2" localSheetId="4">#REF!</definedName>
    <definedName name="Ep_2">#REF!</definedName>
    <definedName name="Ep_3" localSheetId="4">#REF!</definedName>
    <definedName name="Ep_3">#REF!</definedName>
    <definedName name="Ep_4" localSheetId="4">#REF!</definedName>
    <definedName name="Ep_4">#REF!</definedName>
    <definedName name="Ep_5">#REF!</definedName>
    <definedName name="Ep_6">#REF!</definedName>
    <definedName name="epdp">#REF!</definedName>
    <definedName name="epdr">#REF!</definedName>
    <definedName name="epe">#REF!</definedName>
    <definedName name="epg">#REF!</definedName>
    <definedName name="epm">#REF!</definedName>
    <definedName name="epp">#REF!</definedName>
    <definedName name="epr">#REF!</definedName>
    <definedName name="epzp">#REF!</definedName>
    <definedName name="epzr">#REF!</definedName>
    <definedName name="EQF">#REF!</definedName>
    <definedName name="er" localSheetId="7">#REF!</definedName>
    <definedName name="er">#REF!</definedName>
    <definedName name="erer" hidden="1">{"pvsogedac",#N/A,FALSE,"P.Fini";"pvsogedac1",#N/A,FALSE,"SemiFini"}</definedName>
    <definedName name="ergebnis1" localSheetId="4">#REF!</definedName>
    <definedName name="ergebnis1">#REF!</definedName>
    <definedName name="etzzz" localSheetId="7">#REF!</definedName>
    <definedName name="etzzz">#REF!</definedName>
    <definedName name="EU" localSheetId="4">[12]Blatt2!#REF!</definedName>
    <definedName name="EU">[12]Blatt2!#REF!</definedName>
    <definedName name="ez" localSheetId="4">#REF!</definedName>
    <definedName name="ez">#REF!</definedName>
    <definedName name="FAC" localSheetId="7">#REF!</definedName>
    <definedName name="FAC">#REF!</definedName>
    <definedName name="Faktor" localSheetId="2">#REF!</definedName>
    <definedName name="Faktor" localSheetId="8">#REF!</definedName>
    <definedName name="Faktor">#REF!</definedName>
    <definedName name="Farbe" localSheetId="4">#REF!</definedName>
    <definedName name="Farbe">#REF!</definedName>
    <definedName name="fg" localSheetId="7">#REF!</definedName>
    <definedName name="fg">#REF!</definedName>
    <definedName name="FQF" localSheetId="4">[4]Voreinstellungen!#REF!</definedName>
    <definedName name="FQF">[4]Voreinstellungen!#REF!</definedName>
    <definedName name="Funk8" localSheetId="4">[4]Eingabe!#REF!</definedName>
    <definedName name="Funk8">[4]Eingabe!#REF!</definedName>
    <definedName name="fzu" localSheetId="7">#REF!</definedName>
    <definedName name="fzu">#REF!</definedName>
    <definedName name="gen" localSheetId="4">#REF!</definedName>
    <definedName name="gen">#REF!</definedName>
    <definedName name="GF" localSheetId="4">#REF!</definedName>
    <definedName name="GF">#REF!</definedName>
    <definedName name="ggg" hidden="1">{#N/A,#N/A,FALSE,"Projet";#N/A,#N/A,FALSE,"P.Fini";#N/A,#N/A,FALSE,"Peinture";#N/A,#N/A,FALSE,"SemiFini";#N/A,#N/A,FALSE,"ERP"}</definedName>
    <definedName name="gkj" localSheetId="7">#REF!</definedName>
    <definedName name="gkj">#REF!</definedName>
    <definedName name="ISFOXAutomaticLabelingDisabled" hidden="1">"True"</definedName>
    <definedName name="ISFOXClassificationHistory_0" hidden="1">"DOMFGDVB\br29229;1bf05145-f82c-4a64-b8d3-b047f592889d;Confidential;2015-09-18T09:26:44;;DRX|"</definedName>
    <definedName name="ISFOXClassificationId" hidden="1">"1bf05145-f82c-4a64-b8d3-b047f592889d"</definedName>
    <definedName name="ISFOXClassificationInKeywords" hidden="1">"Confidential"</definedName>
    <definedName name="ISFOXClassificationName" hidden="1">"Confidential"</definedName>
    <definedName name="ISFOXOldClassificationId" hidden="1">"1bf05145-f82c-4a64-b8d3-b047f592889d"</definedName>
    <definedName name="ISFOXOldClassificationIdBackup" hidden="1">"00000000-0000-0000-0000-000000000000"</definedName>
    <definedName name="ISFOXPrefix" hidden="1">"DRX"</definedName>
    <definedName name="ISFOXPreviousClassificationId" hidden="1">"1bf05145-f82c-4a64-b8d3-b047f592889d"</definedName>
    <definedName name="ISFOXSaveAsProcess" hidden="1">"False"</definedName>
    <definedName name="ISFOXShowClassificationRequestWindow" hidden="1">"False"</definedName>
    <definedName name="ISFOXVersionHistoryCount" hidden="1">1</definedName>
    <definedName name="ISFOXVersioningChanged" hidden="1">"False"</definedName>
    <definedName name="ISFOXWorkbookInitialized" hidden="1">"False"</definedName>
    <definedName name="K_Name">#REF!</definedName>
    <definedName name="Klasse">[3]Auswahllisten!$G$21:$G$23</definedName>
    <definedName name="kopie">#REF!</definedName>
    <definedName name="Länder">[3]Auswahllisten!$O$1:$O$221</definedName>
    <definedName name="Leadauditor">#REF!</definedName>
    <definedName name="LFaktor" localSheetId="2">#REF!</definedName>
    <definedName name="LFaktor" localSheetId="8">#REF!</definedName>
    <definedName name="LFaktor">#REF!</definedName>
    <definedName name="li0" localSheetId="4">#REF!</definedName>
    <definedName name="li0">#REF!</definedName>
    <definedName name="Lief_Ort" localSheetId="4">#REF!</definedName>
    <definedName name="Lief_Ort">#REF!</definedName>
    <definedName name="Lief_PLZ">#REF!</definedName>
    <definedName name="Lief_Str">#REF!</definedName>
    <definedName name="Lief_Unterschr">#REF!</definedName>
    <definedName name="Lieferant">#REF!</definedName>
    <definedName name="Lieferantennummer">#REF!</definedName>
    <definedName name="LieferantNr">#REF!</definedName>
    <definedName name="Liste">#REF!</definedName>
    <definedName name="ListeFQF">#REF!</definedName>
    <definedName name="mm_Berner">[3]Auswahllisten!#REF!</definedName>
    <definedName name="mm_Bruns">[3]Auswahllisten!#REF!</definedName>
    <definedName name="mm_Holzinger">[3]Auswahllisten!#REF!</definedName>
    <definedName name="mm_Kleinhans">[3]Auswahllisten!#REF!</definedName>
    <definedName name="mm_Kunz">[3]Auswahllisten!#REF!</definedName>
    <definedName name="mm_roth">[3]Auswahllisten!#REF!</definedName>
    <definedName name="name" localSheetId="2">#REF!</definedName>
    <definedName name="name" localSheetId="8">#REF!</definedName>
    <definedName name="name">#REF!</definedName>
    <definedName name="namen4">[3]Auswahllisten!$B$3:$B$16</definedName>
    <definedName name="Neu">#REF!</definedName>
    <definedName name="PA">#REF!,#REF!,#REF!,#REF!,#REF!,#REF!,#REF!,#REF!,#REF!,#REF!,#REF!,#REF!,#REF!,#REF!,#REF!,#REF!,#REF!,#REF!</definedName>
    <definedName name="_xlnm.Print_Area" localSheetId="2">'1. PSW'!$A$1:$S$82</definedName>
    <definedName name="_xlnm.Print_Area" localSheetId="3">'1a.PSW (only for Ford parts)'!$B$1:$U$98</definedName>
    <definedName name="_xlnm.Print_Area" localSheetId="5">'2. Dimensional'!$A$1:$S$56</definedName>
    <definedName name="_xlnm.Print_Area" localSheetId="4">'2a.VDA(only for VW parts)'!$A$1:$AN$42</definedName>
    <definedName name="_xlnm.Print_Area" localSheetId="7">'4. Process Approval Run@Rate'!$A$1:$AK$95</definedName>
    <definedName name="_xlnm.Print_Area" localSheetId="8">'5. Packaging Approval Form'!$A$1:$K$38</definedName>
    <definedName name="_xlnm.Print_Area" localSheetId="9">'6. Free Trade Agreement COO'!$A$1:$J$18</definedName>
    <definedName name="_xlnm.Print_Area" localSheetId="0">Instructions!$A$1:$J$55</definedName>
    <definedName name="_xlnm.Print_Area" localSheetId="1">'PPAP Submission Checklist'!$A$1:$AB$96</definedName>
    <definedName name="_xlnm.Print_Titles" localSheetId="5">'2. Dimensional'!$1:$10</definedName>
    <definedName name="_xlnm.Print_Titles" localSheetId="6">'3. Material'!$1:$10</definedName>
    <definedName name="_xlnm.Print_Titles" localSheetId="1">'PPAP Submission Checklist'!$15:$15</definedName>
    <definedName name="ProdGr_ProzSchrA" localSheetId="4">[4]Eingabe!#REF!</definedName>
    <definedName name="ProdGr_ProzSchrA">[4]Eingabe!#REF!</definedName>
    <definedName name="ProdGrA" localSheetId="4">[4]Eingabe!#REF!</definedName>
    <definedName name="ProdGrA">[4]Eingabe!#REF!</definedName>
    <definedName name="ProdGrNrA" localSheetId="4">[4]Eingabe!#REF!</definedName>
    <definedName name="ProdGrNrA">[4]Eingabe!#REF!</definedName>
    <definedName name="Produkt">[7]Eingabe!$B$2</definedName>
    <definedName name="Prozess" localSheetId="4">#REF!,#REF!,#REF!,#REF!,#REF!,#REF!,#REF!,#REF!,#REF!,#REF!,#REF!,#REF!,#REF!,#REF!,#REF!,#REF!,#REF!,#REF!</definedName>
    <definedName name="Prozess">#REF!,#REF!,#REF!,#REF!,#REF!,#REF!,#REF!,#REF!,#REF!,#REF!,#REF!,#REF!,#REF!,#REF!,#REF!,#REF!,#REF!,#REF!</definedName>
    <definedName name="Prozess2">#REF!,#REF!,#REF!,#REF!,#REF!,#REF!,#REF!,#REF!,#REF!,#REF!,#REF!,#REF!,#REF!,#REF!,#REF!,#REF!,#REF!,#REF!</definedName>
    <definedName name="Prozess3" localSheetId="4">#REF!,#REF!,#REF!,#REF!,#REF!,#REF!,#REF!,#REF!,#REF!,#REF!,#REF!,#REF!,#REF!,#REF!,#REF!,#REF!,#REF!,#REF!,#REF!</definedName>
    <definedName name="Prozess3">#REF!,#REF!,#REF!,#REF!,#REF!,#REF!,#REF!,#REF!,#REF!,#REF!,#REF!,#REF!,#REF!,#REF!,#REF!,#REF!,#REF!,#REF!,#REF!</definedName>
    <definedName name="PrSchr1">#REF!</definedName>
    <definedName name="PrSchr10">#REF!</definedName>
    <definedName name="PrSchr2">#REF!</definedName>
    <definedName name="PrSchr3">#REF!</definedName>
    <definedName name="PrSchr4">#REF!</definedName>
    <definedName name="PrSchr5">#REF!</definedName>
    <definedName name="PrSchr6">#REF!</definedName>
    <definedName name="PrSchr7">#REF!</definedName>
    <definedName name="PrSchr8">#REF!</definedName>
    <definedName name="PrSchr9">#REF!</definedName>
    <definedName name="PrSchrNr1">#REF!</definedName>
    <definedName name="PrSchrNr10">#REF!</definedName>
    <definedName name="PrSchrNr2">#REF!</definedName>
    <definedName name="PrSchrNr3">#REF!</definedName>
    <definedName name="PrSchrNr4">#REF!</definedName>
    <definedName name="PrSchrNr5">#REF!</definedName>
    <definedName name="PrSchrNr6">#REF!</definedName>
    <definedName name="PrSchrNr7">#REF!</definedName>
    <definedName name="PrSchrNr8">#REF!</definedName>
    <definedName name="PrSchrNr9">#REF!</definedName>
    <definedName name="QMB">#REF!</definedName>
    <definedName name="quotation" localSheetId="7">#REF!</definedName>
    <definedName name="quotation">#REF!</definedName>
    <definedName name="re" hidden="1">{"pv",#N/A,FALSE,"P.Fini";"pv1",#N/A,FALSE,"SemiFini"}</definedName>
    <definedName name="rr" localSheetId="7">#REF!</definedName>
    <definedName name="rr">#REF!</definedName>
    <definedName name="rrr" localSheetId="7">#REF!</definedName>
    <definedName name="rrr">#REF!</definedName>
    <definedName name="rt" localSheetId="7">#REF!</definedName>
    <definedName name="rt">#REF!</definedName>
    <definedName name="Sname" localSheetId="2">#REF!</definedName>
    <definedName name="Sname" localSheetId="8">#REF!</definedName>
    <definedName name="Sname">#REF!</definedName>
    <definedName name="Spalte1">'[13]Maßnahmen Potenzialanalyse'!$I$5:$I$11,'[13]Maßnahmen Potenzialanalyse'!$I$13:$I$14,'[13]Maßnahmen Potenzialanalyse'!$I$16:$I$18,'[13]Maßnahmen Potenzialanalyse'!$I$20:$I$24,'[13]Maßnahmen Potenzialanalyse'!$I$26:$I$27,'[13]Maßnahmen Potenzialanalyse'!$I$29:$I$33,'[13]Maßnahmen Potenzialanalyse'!$I$35,'[13]Maßnahmen Potenzialanalyse'!$I$37:$I$41,'[13]Maßnahmen Potenzialanalyse'!$I$41,'[13]Maßnahmen Potenzialanalyse'!$I$42:$I$44,'[13]Maßnahmen Potenzialanalyse'!$I$46,'[13]Maßnahmen Potenzialanalyse'!$I$48:$I$49,'[13]Maßnahmen Potenzialanalyse'!$I$51:$I$54,'[13]Maßnahmen Potenzialanalyse'!$I$55:$I$57</definedName>
    <definedName name="ss" localSheetId="7">#REF!</definedName>
    <definedName name="ss">#REF!</definedName>
    <definedName name="Stand" localSheetId="4">#REF!</definedName>
    <definedName name="Stand">#REF!</definedName>
    <definedName name="stern" localSheetId="4">#REF!,#REF!,#REF!,#REF!,#REF!,#REF!,#REF!,#REF!,#REF!,#REF!,#REF!,#REF!,#REF!,#REF!,#REF!,#REF!,#REF!,#REF!,#REF!,#REF!,#REF!,#REF!,#REF!,#REF!,#REF!,#REF!,#REF!,#REF!,#REF!,#REF!,#REF!,#REF!,#REF!,#REF!,#REF!,#REF!,#REF!,#REF!,#REF!,#REF!</definedName>
    <definedName name="stern">#REF!,#REF!,#REF!,#REF!,#REF!,#REF!,#REF!,#REF!,#REF!,#REF!,#REF!,#REF!,#REF!,#REF!,#REF!,#REF!,#REF!,#REF!,#REF!,#REF!,#REF!,#REF!,#REF!,#REF!,#REF!,#REF!,#REF!,#REF!,#REF!,#REF!,#REF!,#REF!,#REF!,#REF!,#REF!,#REF!,#REF!,#REF!,#REF!,#REF!</definedName>
    <definedName name="stern2">#REF!</definedName>
    <definedName name="Stufe">#REF!</definedName>
    <definedName name="SumA2">#REF!</definedName>
    <definedName name="SumB2">#REF!</definedName>
    <definedName name="SumC2">#REF!</definedName>
    <definedName name="tage">#REF!</definedName>
    <definedName name="targe" localSheetId="2">'1. PSW'!targe</definedName>
    <definedName name="targe" localSheetId="5">'2. Dimensional'!targe</definedName>
    <definedName name="targe" localSheetId="6">'3. Material'!targe</definedName>
    <definedName name="targe" localSheetId="8">'5. Packaging Approval Form'!targe</definedName>
    <definedName name="targe">[0]!targe</definedName>
    <definedName name="targes" localSheetId="2">'1. PSW'!targes</definedName>
    <definedName name="targes" localSheetId="5">'2. Dimensional'!targes</definedName>
    <definedName name="targes" localSheetId="6">'3. Material'!targes</definedName>
    <definedName name="targes" localSheetId="8">'5. Packaging Approval Form'!targes</definedName>
    <definedName name="targes">[0]!targes</definedName>
    <definedName name="target" localSheetId="2">'1. PSW'!target</definedName>
    <definedName name="target" localSheetId="5">'2. Dimensional'!target</definedName>
    <definedName name="target" localSheetId="6">'3. Material'!target</definedName>
    <definedName name="target" localSheetId="8">'5. Packaging Approval Form'!target</definedName>
    <definedName name="target">[0]!target</definedName>
    <definedName name="targets" localSheetId="2">'1. PSW'!targets</definedName>
    <definedName name="targets" localSheetId="5">'2. Dimensional'!targets</definedName>
    <definedName name="targets" localSheetId="6">'3. Material'!targets</definedName>
    <definedName name="targets" localSheetId="8">'5. Packaging Approval Form'!targets</definedName>
    <definedName name="targets">[0]!targets</definedName>
    <definedName name="targets1">[0]!targets1</definedName>
    <definedName name="targets2">[0]!targets2</definedName>
    <definedName name="Teil5" localSheetId="4">[4]Eingabe!#REF!</definedName>
    <definedName name="Teil5">[4]Eingabe!#REF!</definedName>
    <definedName name="Teile" localSheetId="4">#REF!</definedName>
    <definedName name="Teile">#REF!</definedName>
    <definedName name="Teile99" localSheetId="4">#REF!</definedName>
    <definedName name="Teile99">#REF!</definedName>
    <definedName name="Teileprüfung">[14]Listen!$F$2:$F$19</definedName>
    <definedName name="tt" localSheetId="7">#REF!</definedName>
    <definedName name="tt">#REF!</definedName>
    <definedName name="U_Bez_Re">[7]Voreinstellungen!$C$5</definedName>
    <definedName name="U_Name_Li">[7]Voreinstellungen!$B$4</definedName>
    <definedName name="U_Name_Re">[7]Voreinstellungen!$B$5</definedName>
    <definedName name="Uhrzeit" localSheetId="4">#REF!</definedName>
    <definedName name="Uhrzeit">#REF!</definedName>
    <definedName name="uu" localSheetId="7">#REF!</definedName>
    <definedName name="uu">#REF!</definedName>
    <definedName name="uuu" localSheetId="7">#REF!</definedName>
    <definedName name="uuu">#REF!</definedName>
    <definedName name="WerteListe" localSheetId="4">#REF!</definedName>
    <definedName name="WerteListe">#REF!</definedName>
    <definedName name="wo" localSheetId="4">#REF!</definedName>
    <definedName name="wo">#REF!</definedName>
    <definedName name="wrn.PV." hidden="1">{"pv",#N/A,FALSE,"P.Fini";"pv1",#N/A,FALSE,"SemiFini"}</definedName>
    <definedName name="wrn.PV.2" hidden="1">{"pv",#N/A,FALSE,"P.Fini";"pv1",#N/A,FALSE,"SemiFini"}</definedName>
    <definedName name="wrn.PVPRU." hidden="1">{#N/A,#N/A,FALSE,"Projet";#N/A,#N/A,FALSE,"P.Fini";#N/A,#N/A,FALSE,"Peinture";#N/A,#N/A,FALSE,"SemiFini";#N/A,#N/A,FALSE,"ERP"}</definedName>
    <definedName name="wrn.PVPRU.2" hidden="1">{#N/A,#N/A,FALSE,"Projet";#N/A,#N/A,FALSE,"P.Fini";#N/A,#N/A,FALSE,"Peinture";#N/A,#N/A,FALSE,"SemiFini";#N/A,#N/A,FALSE,"ERP"}</definedName>
    <definedName name="wrn.PVSogedac." hidden="1">{"pvsogedac",#N/A,FALSE,"P.Fini";"pvsogedac1",#N/A,FALSE,"SemiFini"}</definedName>
    <definedName name="wrn.PVSogedac.2" hidden="1">{"pvsogedac",#N/A,FALSE,"P.Fini";"pvsogedac1",#N/A,FALSE,"SemiFini"}</definedName>
    <definedName name="yesno" localSheetId="7">#REF!</definedName>
    <definedName name="yesno">#REF!</definedName>
    <definedName name="YN">'[5]PWT Planung - PWT plan'!$O$1074:$O$1075</definedName>
    <definedName name="Z.1">#REF!</definedName>
    <definedName name="Z.2">#REF!</definedName>
    <definedName name="Z.3">#REF!</definedName>
    <definedName name="Z.4">#REF!</definedName>
    <definedName name="Z.5">#REF!</definedName>
    <definedName name="Z_0ECFC283_6C76_4A57_917B_789BF8438788_.wvu.Cols" localSheetId="4" hidden="1">'2a.VDA(only for VW parts)'!$AO:$AQ</definedName>
    <definedName name="Z_0ECFC283_6C76_4A57_917B_789BF8438788_.wvu.PrintArea" localSheetId="4" hidden="1">'2a.VDA(only for VW parts)'!$A$1:$AN$42</definedName>
    <definedName name="Z_C900F847_122E_409D_83D7_7CAC46499E31_.wvu.Cols" localSheetId="4" hidden="1">'2a.VDA(only for VW parts)'!$AO:$AQ</definedName>
    <definedName name="Z_C900F847_122E_409D_83D7_7CAC46499E31_.wvu.PrintArea" localSheetId="4" hidden="1">'2a.VDA(only for VW parts)'!$A$1:$AN$42</definedName>
    <definedName name="Z_F936914E_BBEC_4C05_A523_B3629D409799_.wvu.Cols" localSheetId="4" hidden="1">'2a.VDA(only for VW parts)'!$AO:$AQ</definedName>
    <definedName name="Z_F936914E_BBEC_4C05_A523_B3629D409799_.wvu.PrintArea" localSheetId="4" hidden="1">'2a.VDA(only for VW parts)'!$A$1:$AN$42</definedName>
    <definedName name="ZONE_IMPRES_MI" localSheetId="7">#REF!</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35" i="15" l="1"/>
  <c r="U35" i="15"/>
  <c r="AO7" i="15"/>
  <c r="AO4" i="15"/>
  <c r="K25" i="11"/>
  <c r="A13" i="13"/>
  <c r="A14" i="13" s="1"/>
  <c r="A15" i="13" s="1"/>
  <c r="A16" i="13" s="1"/>
  <c r="A17" i="13" s="1"/>
  <c r="A18" i="13" s="1"/>
  <c r="A19" i="13" s="1"/>
  <c r="A20" i="13" s="1"/>
  <c r="A21" i="13" s="1"/>
  <c r="A23" i="13" l="1"/>
  <c r="A22" i="13"/>
  <c r="A24" i="13" s="1"/>
  <c r="Z87" i="11"/>
  <c r="AJ84" i="11"/>
  <c r="AI84" i="11"/>
  <c r="AH84" i="11"/>
  <c r="AG84" i="11"/>
  <c r="AF84" i="11"/>
  <c r="AE84" i="11"/>
  <c r="AD84" i="11"/>
  <c r="P84" i="11"/>
  <c r="AC84" i="11" s="1"/>
  <c r="M82" i="11"/>
  <c r="N80" i="11"/>
  <c r="N82" i="11" s="1"/>
  <c r="M80" i="11"/>
  <c r="L80" i="11"/>
  <c r="L82" i="11" s="1"/>
  <c r="AF78" i="11"/>
  <c r="AE78" i="11"/>
  <c r="AD78" i="11"/>
  <c r="N78" i="11"/>
  <c r="M78" i="11"/>
  <c r="L78" i="11"/>
  <c r="AF76" i="11"/>
  <c r="AE76" i="11"/>
  <c r="AD76" i="11"/>
  <c r="N76" i="11"/>
  <c r="M76" i="11"/>
  <c r="L76" i="11"/>
  <c r="A66" i="11"/>
  <c r="AE61" i="11"/>
  <c r="AB61" i="11"/>
  <c r="Y61" i="11"/>
  <c r="V61" i="11"/>
  <c r="S61" i="11"/>
  <c r="P61" i="11"/>
  <c r="M61" i="11"/>
  <c r="J61" i="11"/>
  <c r="AH60" i="11"/>
  <c r="AH59" i="11"/>
  <c r="AH57" i="11"/>
  <c r="AH56" i="11"/>
  <c r="AF51" i="11"/>
  <c r="AC78" i="11" s="1"/>
  <c r="AC44" i="11"/>
  <c r="K42" i="11"/>
  <c r="AC40" i="11"/>
  <c r="K40" i="11"/>
  <c r="AC38" i="11"/>
  <c r="K38" i="11" s="1"/>
  <c r="AH61" i="11" l="1"/>
  <c r="K78" i="11" s="1"/>
  <c r="K76" i="11"/>
  <c r="AC42" i="11"/>
  <c r="AC76" i="11" s="1"/>
  <c r="AC80" i="11" s="1"/>
  <c r="K44" i="11"/>
  <c r="K80" i="11"/>
  <c r="K82" i="11" l="1"/>
  <c r="AC4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jamoros</author>
  </authors>
  <commentList>
    <comment ref="D3" authorId="0" shapeId="0" xr:uid="{5F2122F7-DA74-4763-B872-9CE81C368B26}">
      <text>
        <r>
          <rPr>
            <b/>
            <sz val="8"/>
            <color indexed="81"/>
            <rFont val="Tahoma"/>
            <family val="2"/>
          </rPr>
          <t>Part description as stated in SRGG system</t>
        </r>
        <r>
          <rPr>
            <sz val="8"/>
            <color indexed="81"/>
            <rFont val="Tahoma"/>
            <family val="2"/>
          </rPr>
          <t xml:space="preserve">
</t>
        </r>
      </text>
    </comment>
    <comment ref="N3" authorId="0" shapeId="0" xr:uid="{67297A45-65CF-4BFD-A622-DE64565CBE98}">
      <text>
        <r>
          <rPr>
            <sz val="8"/>
            <color indexed="81"/>
            <rFont val="Tahoma"/>
            <family val="2"/>
          </rPr>
          <t>SRG Global PN</t>
        </r>
      </text>
    </comment>
    <comment ref="N5" authorId="0" shapeId="0" xr:uid="{46364850-5C0D-4A62-8E20-F46160CB9A7B}">
      <text>
        <r>
          <rPr>
            <sz val="8"/>
            <color indexed="81"/>
            <rFont val="Tahoma"/>
            <family val="2"/>
          </rPr>
          <t xml:space="preserve">Supplier's PN
</t>
        </r>
      </text>
    </comment>
    <comment ref="F7" authorId="0" shapeId="0" xr:uid="{C64FD530-4185-464C-8430-84903DE7EB70}">
      <text>
        <r>
          <rPr>
            <b/>
            <sz val="8"/>
            <color indexed="81"/>
            <rFont val="Tahoma"/>
            <family val="2"/>
          </rPr>
          <t>Release level of the drawing</t>
        </r>
      </text>
    </comment>
    <comment ref="R11" authorId="0" shapeId="0" xr:uid="{0F2B67B4-21BB-4599-A994-5B828A94B236}">
      <text>
        <r>
          <rPr>
            <b/>
            <sz val="8"/>
            <color indexed="81"/>
            <rFont val="Tahoma"/>
            <family val="2"/>
          </rPr>
          <t>Up to 4 decimals are allowed</t>
        </r>
        <r>
          <rPr>
            <sz val="8"/>
            <color indexed="81"/>
            <rFont val="Tahoma"/>
            <family val="2"/>
          </rPr>
          <t xml:space="preserve">
</t>
        </r>
      </text>
    </comment>
    <comment ref="B17" authorId="0" shapeId="0" xr:uid="{CE662B91-7955-4D70-9743-3F410A8D15CF}">
      <text>
        <r>
          <rPr>
            <b/>
            <sz val="8"/>
            <color indexed="81"/>
            <rFont val="Tahoma"/>
            <family val="2"/>
          </rPr>
          <t>This is the production site information. If you are a reseller, this is the place where the goods are manufactured NOT the selling point address.</t>
        </r>
        <r>
          <rPr>
            <sz val="8"/>
            <color indexed="81"/>
            <rFont val="Tahoma"/>
            <family val="2"/>
          </rPr>
          <t xml:space="preserve">
</t>
        </r>
      </text>
    </comment>
    <comment ref="K23" authorId="0" shapeId="0" xr:uid="{2F66D41F-E826-484D-ACCE-60963A901B10}">
      <text>
        <r>
          <rPr>
            <b/>
            <sz val="8"/>
            <color indexed="81"/>
            <rFont val="Tahoma"/>
            <family val="2"/>
          </rPr>
          <t>Name of the project and SRGG code</t>
        </r>
      </text>
    </comment>
    <comment ref="C71" authorId="0" shapeId="0" xr:uid="{DE7EE82C-38FC-43DC-886C-EAF4B8B40F10}">
      <text>
        <r>
          <rPr>
            <b/>
            <sz val="8"/>
            <color indexed="81"/>
            <rFont val="Tahoma"/>
            <family val="2"/>
          </rPr>
          <t>Insert title and company if different from "Organization Manufacturing Information"</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kmcclaff</author>
    <author>rhopkins</author>
  </authors>
  <commentList>
    <comment ref="Q14" authorId="0" shapeId="0" xr:uid="{C18097D3-FE61-462C-BCC2-A299E3698F7C}">
      <text>
        <r>
          <rPr>
            <b/>
            <sz val="10"/>
            <color indexed="81"/>
            <rFont val="Tahoma"/>
            <family val="2"/>
          </rPr>
          <t>Enter the actual weight in kilograms to four decimal places unless otherwise specified by the customer</t>
        </r>
        <r>
          <rPr>
            <sz val="8"/>
            <color indexed="81"/>
            <rFont val="Tahoma"/>
            <family val="2"/>
          </rPr>
          <t xml:space="preserve">
</t>
        </r>
      </text>
    </comment>
    <comment ref="C28" authorId="0" shapeId="0" xr:uid="{56C33469-3D96-4865-9F50-A17CB6F3C06A}">
      <text>
        <r>
          <rPr>
            <b/>
            <sz val="10"/>
            <color indexed="81"/>
            <rFont val="Tahoma"/>
            <family val="2"/>
          </rPr>
          <t>Enter "IMDS" or "Other Customer Format" as appropriate.  If submitted via IMDS include: Module ID number, Version number, Date Transmitted to the customer, and all other information as required by the customer specifics.  If submitted via other customer format, enter the date the customer confirmation was received.</t>
        </r>
        <r>
          <rPr>
            <sz val="8"/>
            <color indexed="81"/>
            <rFont val="Tahoma"/>
            <family val="2"/>
          </rPr>
          <t xml:space="preserve">
</t>
        </r>
      </text>
    </comment>
    <comment ref="C50" authorId="0" shapeId="0" xr:uid="{77B62449-E427-4C25-BB61-7A6A4038D7E1}">
      <text>
        <r>
          <rPr>
            <b/>
            <sz val="10"/>
            <color indexed="81"/>
            <rFont val="Tahoma"/>
            <family val="2"/>
          </rPr>
          <t>Identify the specific cavities, molds or line for which the evaluation was conducted</t>
        </r>
        <r>
          <rPr>
            <sz val="8"/>
            <color indexed="81"/>
            <rFont val="Tahoma"/>
            <family val="2"/>
          </rPr>
          <t xml:space="preserve">
</t>
        </r>
      </text>
    </comment>
    <comment ref="H69" authorId="1" shapeId="0" xr:uid="{ACA82E57-00DF-4520-A244-AD528BC7B321}">
      <text>
        <r>
          <rPr>
            <b/>
            <sz val="8"/>
            <color indexed="81"/>
            <rFont val="Tahoma"/>
            <family val="2"/>
          </rPr>
          <t xml:space="preserve">Select type of source of capacity requirements at the &lt;PA&gt; milestone from pull down menu </t>
        </r>
      </text>
    </comment>
    <comment ref="M69" authorId="1" shapeId="0" xr:uid="{5F852EBE-59A2-4BAD-BB58-2458F300BAB3}">
      <text>
        <r>
          <rPr>
            <b/>
            <sz val="8"/>
            <color indexed="81"/>
            <rFont val="Tahoma"/>
            <family val="2"/>
          </rPr>
          <t>Enter specific details of the source of the &lt;PA&gt; capacity requirements.  For example, tool order number and date, CPA and date, etc.</t>
        </r>
        <r>
          <rPr>
            <sz val="8"/>
            <color indexed="81"/>
            <rFont val="Tahoma"/>
            <family val="2"/>
          </rPr>
          <t xml:space="preserve">
</t>
        </r>
      </text>
    </comment>
    <comment ref="I71" authorId="1" shapeId="0" xr:uid="{6C92A898-D659-468E-880C-FB20B75A4FA6}">
      <text>
        <r>
          <rPr>
            <b/>
            <sz val="8"/>
            <color indexed="81"/>
            <rFont val="Tahoma"/>
            <family val="2"/>
          </rPr>
          <t>Enter the &lt;PA&gt; specified Average Production Weekly (APW) capacity requirements validated for this submission</t>
        </r>
        <r>
          <rPr>
            <sz val="8"/>
            <color indexed="81"/>
            <rFont val="Tahoma"/>
            <family val="2"/>
          </rPr>
          <t xml:space="preserve">
</t>
        </r>
      </text>
    </comment>
    <comment ref="N71" authorId="1" shapeId="0" xr:uid="{DDCAFF98-83EB-4D14-AE29-3C97C688494F}">
      <text>
        <r>
          <rPr>
            <b/>
            <sz val="8"/>
            <color indexed="81"/>
            <rFont val="Tahoma"/>
            <family val="2"/>
          </rPr>
          <t>Enter the &lt;PA&gt; specified Maximum Production Weekly (MPW) capacity requirements validated for this submission</t>
        </r>
      </text>
    </comment>
    <comment ref="H74" authorId="1" shapeId="0" xr:uid="{08B89B7F-33B6-45DD-960B-AA5D255D87F2}">
      <text>
        <r>
          <rPr>
            <b/>
            <sz val="8"/>
            <color indexed="81"/>
            <rFont val="Tahoma"/>
            <family val="2"/>
          </rPr>
          <t xml:space="preserve">Select type of source of revised capacity requirements after the &lt;PA&gt; milestone from pull down menu </t>
        </r>
        <r>
          <rPr>
            <sz val="8"/>
            <color indexed="81"/>
            <rFont val="Tahoma"/>
            <family val="2"/>
          </rPr>
          <t xml:space="preserve">
</t>
        </r>
      </text>
    </comment>
    <comment ref="M74" authorId="1" shapeId="0" xr:uid="{82517C8A-4BAF-42BC-8982-5B528B35DD93}">
      <text>
        <r>
          <rPr>
            <b/>
            <sz val="8"/>
            <color indexed="81"/>
            <rFont val="Tahoma"/>
            <family val="2"/>
          </rPr>
          <t>Enter specific details of the source of the capacity requirements revised after &lt;PA&gt;.  For example, amended tool order number and date, updated WebQuote entry and date, etc.</t>
        </r>
        <r>
          <rPr>
            <sz val="8"/>
            <color indexed="81"/>
            <rFont val="Tahoma"/>
            <family val="2"/>
          </rPr>
          <t xml:space="preserve">
</t>
        </r>
      </text>
    </comment>
    <comment ref="I76" authorId="1" shapeId="0" xr:uid="{2A9C6E55-AF3C-44A0-9E6A-928A4DB3EB8F}">
      <text>
        <r>
          <rPr>
            <b/>
            <sz val="8"/>
            <color indexed="81"/>
            <rFont val="Tahoma"/>
            <family val="2"/>
          </rPr>
          <t xml:space="preserve">Enter the Average Production Weekly (APW) capacity requirements revised after &lt;PA&gt; </t>
        </r>
      </text>
    </comment>
    <comment ref="N76" authorId="1" shapeId="0" xr:uid="{7AC7CE63-833B-4B19-8854-CB9CEE022C02}">
      <text>
        <r>
          <rPr>
            <b/>
            <sz val="8"/>
            <color indexed="81"/>
            <rFont val="Tahoma"/>
            <family val="2"/>
          </rPr>
          <t xml:space="preserve">Enter the Maximum Production Weekly (MPW) capacity requirements revised after &lt;PA&gt; </t>
        </r>
      </text>
    </comment>
    <comment ref="I79" authorId="1" shapeId="0" xr:uid="{A3A705CD-6322-443F-A3ED-3C2E7AE88DD4}">
      <text>
        <r>
          <rPr>
            <b/>
            <sz val="8"/>
            <color indexed="81"/>
            <rFont val="Tahoma"/>
            <family val="2"/>
          </rPr>
          <t>Enter the APW the supplier is committing to, based on the "Predicted Good Parts per Week" field on the Capacity Analysis Report</t>
        </r>
        <r>
          <rPr>
            <sz val="8"/>
            <color indexed="81"/>
            <rFont val="Tahoma"/>
            <family val="2"/>
          </rPr>
          <t xml:space="preserve">
</t>
        </r>
      </text>
    </comment>
    <comment ref="N79" authorId="1" shapeId="0" xr:uid="{AB6C4761-BAE9-48CE-A88E-5E8EDCBFC00E}">
      <text>
        <r>
          <rPr>
            <b/>
            <sz val="8"/>
            <color indexed="81"/>
            <rFont val="Tahoma"/>
            <family val="2"/>
          </rPr>
          <t>Enter the MPW the supplier is committing to, based on the "Predicted Good Parts per Week" field on the Capacity Analysis Report</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Alejandro Terrades</author>
  </authors>
  <commentList>
    <comment ref="Z10" authorId="0" shapeId="0" xr:uid="{F88B16EC-AC1F-4626-B703-58A7856E886B}">
      <text>
        <r>
          <rPr>
            <b/>
            <sz val="9"/>
            <color indexed="81"/>
            <rFont val="Tahoma"/>
            <family val="2"/>
          </rPr>
          <t>Format DD-MM-YY</t>
        </r>
      </text>
    </comment>
    <comment ref="B31" authorId="0" shapeId="0" xr:uid="{C5732A80-65FB-47BC-806E-DC70E01EF377}">
      <text>
        <r>
          <rPr>
            <b/>
            <sz val="9"/>
            <color indexed="81"/>
            <rFont val="Tahoma"/>
            <family val="2"/>
          </rPr>
          <t>changeover/set-ups, etc.</t>
        </r>
      </text>
    </comment>
    <comment ref="T31" authorId="0" shapeId="0" xr:uid="{26834488-B2A2-42E0-9702-F2D188904CB9}">
      <text>
        <r>
          <rPr>
            <b/>
            <sz val="9"/>
            <color indexed="81"/>
            <rFont val="Tahoma"/>
            <family val="2"/>
          </rPr>
          <t>meals + breaks + scheduled maintenance + etc.</t>
        </r>
      </text>
    </comment>
    <comment ref="T38" authorId="0" shapeId="0" xr:uid="{2FAFD471-9D04-4BA7-BF90-29D02985E10C}">
      <text>
        <r>
          <rPr>
            <b/>
            <sz val="9"/>
            <color indexed="81"/>
            <rFont val="Tahoma"/>
            <family val="2"/>
          </rPr>
          <t>Effective working hours per normal day on this PO product</t>
        </r>
      </text>
    </comment>
    <comment ref="B51" authorId="0" shapeId="0" xr:uid="{56089D91-60EE-46F8-B533-14FC6802D2D7}">
      <text>
        <r>
          <rPr>
            <b/>
            <sz val="9"/>
            <color indexed="81"/>
            <rFont val="Tahoma"/>
            <family val="2"/>
          </rPr>
          <t>Format hh:mm</t>
        </r>
      </text>
    </comment>
    <comment ref="B56" authorId="0" shapeId="0" xr:uid="{AFE4E1FC-5C29-4381-ACF5-45DE2874AE83}">
      <text>
        <r>
          <rPr>
            <b/>
            <sz val="9"/>
            <color indexed="81"/>
            <rFont val="Tahoma"/>
            <family val="2"/>
          </rPr>
          <t>Scheduled Downtime:
Only scheduled maintenance, lunches, breaks / additional scheduled downtime</t>
        </r>
      </text>
    </comment>
    <comment ref="B57" authorId="0" shapeId="0" xr:uid="{EAF3F795-D6E6-48A8-842E-3261C8D76510}">
      <text>
        <r>
          <rPr>
            <b/>
            <sz val="9"/>
            <color indexed="81"/>
            <rFont val="Tahoma"/>
            <family val="2"/>
          </rPr>
          <t>Unscheduled Downtime:
Failures, unscheduled maintenance, or any other unscheduled downtime</t>
        </r>
      </text>
    </comment>
    <comment ref="B78" authorId="0" shapeId="0" xr:uid="{A20513F5-5608-48BE-A18D-86BAC1CC526E}">
      <text>
        <r>
          <rPr>
            <b/>
            <sz val="9"/>
            <color indexed="81"/>
            <rFont val="Tahoma"/>
            <family val="2"/>
          </rPr>
          <t>Performance Factor: Is capped at 100%, to ensure that if an error is made in specifying the ideal cycle time or ideal run rate the effect on OEE will be limited.</t>
        </r>
      </text>
    </comment>
    <comment ref="T82" authorId="0" shapeId="0" xr:uid="{6F1C2489-F75D-47B5-AE0C-9705C900AA7F}">
      <text>
        <r>
          <rPr>
            <b/>
            <sz val="9"/>
            <color indexed="81"/>
            <rFont val="Tahoma"/>
            <family val="2"/>
          </rPr>
          <t>In terms of quality.</t>
        </r>
      </text>
    </comment>
    <comment ref="AC82" authorId="0" shapeId="0" xr:uid="{565F4188-3B4F-41C3-B9BB-EA39767C48B3}">
      <text>
        <r>
          <rPr>
            <b/>
            <sz val="9"/>
            <color indexed="81"/>
            <rFont val="Tahoma"/>
            <family val="2"/>
          </rPr>
          <t>Only use for Customer</t>
        </r>
      </text>
    </comment>
    <comment ref="U86" authorId="0" shapeId="0" xr:uid="{A6D18708-B4D1-4077-A97C-9042372E69DF}">
      <text>
        <r>
          <rPr>
            <b/>
            <sz val="9"/>
            <color indexed="81"/>
            <rFont val="Tahoma"/>
            <family val="2"/>
          </rPr>
          <t>Only use for Customer</t>
        </r>
      </text>
    </comment>
    <comment ref="K88" authorId="0" shapeId="0" xr:uid="{E40789A5-FD17-4770-9193-E06FA7424093}">
      <text>
        <r>
          <rPr>
            <b/>
            <sz val="9"/>
            <color indexed="81"/>
            <rFont val="Tahoma"/>
            <family val="2"/>
          </rPr>
          <t>Only use for Customer</t>
        </r>
      </text>
    </comment>
    <comment ref="AC88" authorId="0" shapeId="0" xr:uid="{62E9E945-8108-49C8-93E9-AA7737AC8470}">
      <text>
        <r>
          <rPr>
            <b/>
            <sz val="9"/>
            <color indexed="81"/>
            <rFont val="Tahoma"/>
            <family val="2"/>
          </rPr>
          <t>Only use for Customer</t>
        </r>
      </text>
    </comment>
    <comment ref="K90" authorId="0" shapeId="0" xr:uid="{ACB5FFB5-9517-497A-85FE-05DD6C415F1F}">
      <text>
        <r>
          <rPr>
            <b/>
            <sz val="9"/>
            <color indexed="81"/>
            <rFont val="Tahoma"/>
            <family val="2"/>
          </rPr>
          <t>Only use for Customer</t>
        </r>
      </text>
    </comment>
  </commentList>
</comments>
</file>

<file path=xl/sharedStrings.xml><?xml version="1.0" encoding="utf-8"?>
<sst xmlns="http://schemas.openxmlformats.org/spreadsheetml/2006/main" count="601" uniqueCount="433">
  <si>
    <t>Part Number</t>
  </si>
  <si>
    <t>Supplier</t>
  </si>
  <si>
    <t>Description</t>
  </si>
  <si>
    <t>Submission Date</t>
  </si>
  <si>
    <t>PPAP Level</t>
  </si>
  <si>
    <t>PPAP Requirement</t>
  </si>
  <si>
    <t>Date</t>
  </si>
  <si>
    <t>Comments:</t>
  </si>
  <si>
    <t>Design Records</t>
  </si>
  <si>
    <t>Engineering Change Documentation</t>
  </si>
  <si>
    <t>Customer Engineering Approval (if required)</t>
  </si>
  <si>
    <t>Design FMEA</t>
  </si>
  <si>
    <t>Process Flow Diagram</t>
  </si>
  <si>
    <t>Process FMEA</t>
  </si>
  <si>
    <t>Dimensional Results</t>
  </si>
  <si>
    <t>Initial Process Study</t>
  </si>
  <si>
    <t>Measurement Systems Analysis Studies</t>
  </si>
  <si>
    <t>Qualified Laboratory Documentation</t>
  </si>
  <si>
    <t>Bulk Material Requirements Checklists (for bulk material PPAP only)</t>
  </si>
  <si>
    <t>Master Sample (Supplier retain)</t>
  </si>
  <si>
    <t>Checking aides, fixtures, test stands, Mylar (if applicable)</t>
  </si>
  <si>
    <t>PPAP SUBMISSION CHECKLIST</t>
  </si>
  <si>
    <t>Revision Level</t>
  </si>
  <si>
    <t>AIAG</t>
  </si>
  <si>
    <t>SRG Approver</t>
  </si>
  <si>
    <t>Material Performance Test Results</t>
  </si>
  <si>
    <t>Appearance Approval Report (AAR) (if required)</t>
  </si>
  <si>
    <t>Sample Product (SRG Global retain)</t>
  </si>
  <si>
    <t>IMDS/RSMS Evidence</t>
  </si>
  <si>
    <t>Process Approval/Run@Rate</t>
  </si>
  <si>
    <t>Sub-Supplier PPAP Approved by Supplier</t>
  </si>
  <si>
    <t>Tooling Information and Identification</t>
  </si>
  <si>
    <t>Packaging Approval Form</t>
  </si>
  <si>
    <t>Must be approved by SRG Global Engineering and include SRG Global part number. Must be the latest revision. Must have tolerances on all dimensions or general tolerancing. All text must be legible.</t>
  </si>
  <si>
    <t>If applicable, engineering change documentation must be submitted with the new PPAP. This may be in the form of a print that is signed by SRG Global Engineering with engineering change descriptions right on the print.</t>
  </si>
  <si>
    <t>If applicable, SRG Global Engineering approval should be evident, typically with a signed print.</t>
  </si>
  <si>
    <t>Process flow must show all relevant steps to describe the process from receiving of raw materials to shipment of final product.</t>
  </si>
  <si>
    <t>Control Plan</t>
  </si>
  <si>
    <t>Work Instructions/Visual Aides</t>
  </si>
  <si>
    <t>Include relevant work instructions, inspection checksheets or visual aides identified in the control plan.</t>
  </si>
  <si>
    <t>MSAs must be submitted for all equipment used for dimensional and material performance results, as well as any gages identified in the control plan. Please refer to the AIAG MSA handbook for guidance on appropriate MSAs.</t>
  </si>
  <si>
    <t>If applicable, AAR approval report from the OEM customer must be submitted.</t>
  </si>
  <si>
    <t>A master sample is retained at the supplier with PPAP approval date identified and any other information needed to correlate with the final PPAP.</t>
  </si>
  <si>
    <t>If applicable, DFMEA must follow current AIAG guidelines. All special or critical characteristics must be identified.</t>
  </si>
  <si>
    <t>PFMEA steps must match the process flow and must follow current AIAG guidelines, particularly for assignment of RPNs. See the AIAG PFMEA Handbook for scoring guidelines. Where a DFMEA is applicable, PFMEA must incorporate risks identified. All special or critical characteristics must be identified and controlled.</t>
  </si>
  <si>
    <t>Lot Control &amp; Traceability</t>
  </si>
  <si>
    <t>The lot control/traceability process for this product has been prepared and is included in the PPAP. If applicable, obtain customer approval.</t>
  </si>
  <si>
    <t>If tooling is owned by SRG Global or the OEM customer, tooling identification has been submitted.</t>
  </si>
  <si>
    <t>If applicable, refer to the Bulk Material Addendum of the current AIAG PPAP Manual. COAs must include spec limits for all testing.</t>
  </si>
  <si>
    <t>All checking aides, etc. have been listed in the PPAP documents and control plan. Qualification data and gage R&amp;R must be submitted for all checking aides, etc. Checking aides, etc., must be updated for any engineering changes. Pictures must be included.</t>
  </si>
  <si>
    <t>PPAP Warrant</t>
  </si>
  <si>
    <t>Control Plan must be developed using current AIAG guidelines, must match the process flow and must demonstrate the controls for all key process steps to guarantee product conformity. All testing and inspection must be included, especially items identified on the design record. All special or critical characteristics must be identified and controlled. Must identify increased inspection frequency for launch.</t>
  </si>
  <si>
    <t>If applicable, capability studies must be submitted for all special or critical characteristics. Studies must include 30 pieces from each cavity which constitutes a statistically significant sample. Expectation is a minimum 1.67 Ppk or 1.33 Cpk.</t>
  </si>
  <si>
    <t>PPAP samples have been submitted to the applicable SRG Global plants. PPAP samples must be labeled as such. If you are unsure where to send PPAP samples, contact your SRG Global SQE. Functional approval will be given by the plant after PPAP submission.</t>
  </si>
  <si>
    <t>Signed PSWs have been included for all raw materials and sub-contracted operations. This is an SRG Global requirement and cannot be waived.</t>
  </si>
  <si>
    <t>The SRG Global packaging approval form from the Packaging Approval form has been filled out completely and submitted for approval. See Packaging Approval tab.</t>
  </si>
  <si>
    <t>Part Submission Warrant</t>
  </si>
  <si>
    <t>Part Name</t>
  </si>
  <si>
    <t>Cust. Part Number</t>
  </si>
  <si>
    <t>Shown on Drawing Number</t>
  </si>
  <si>
    <t>Org. Part Number</t>
  </si>
  <si>
    <t>Engineering Change Level</t>
  </si>
  <si>
    <t>Dated</t>
  </si>
  <si>
    <t>Additional Engineering Changes</t>
  </si>
  <si>
    <t>Safety and/or Government Regulation</t>
  </si>
  <si>
    <t>Purchase Order No.</t>
  </si>
  <si>
    <t>Weight (kg)</t>
  </si>
  <si>
    <t>Checking Aid Number</t>
  </si>
  <si>
    <t>Checking Aid Eng. Change Level</t>
  </si>
  <si>
    <t>ORGANIZATION MANUFACTURING INFORMATION</t>
  </si>
  <si>
    <t>CUSTOMER SUBMITTAL INFORMATION</t>
  </si>
  <si>
    <t>SUPPLIER MANUFACTURING SITE</t>
  </si>
  <si>
    <t>SRG Global</t>
  </si>
  <si>
    <t>PLANT</t>
  </si>
  <si>
    <t>Organization Name &amp; Supplier/Vendor Code</t>
  </si>
  <si>
    <t>Customer Name/Division</t>
  </si>
  <si>
    <t>ADDRESS</t>
  </si>
  <si>
    <t>Street Address</t>
  </si>
  <si>
    <t>Buyer/Buyer Code</t>
  </si>
  <si>
    <t>CITY</t>
  </si>
  <si>
    <t>STATE</t>
  </si>
  <si>
    <t>ZIP</t>
  </si>
  <si>
    <t>APPLICATION</t>
  </si>
  <si>
    <t>City</t>
  </si>
  <si>
    <t>Region</t>
  </si>
  <si>
    <t>Postal Code</t>
  </si>
  <si>
    <t>Country</t>
  </si>
  <si>
    <t>Application</t>
  </si>
  <si>
    <t>MATERIALS REPORTING</t>
  </si>
  <si>
    <t>Has customer-required Substances of Concern information been reported?</t>
  </si>
  <si>
    <t>Submitted by IMDS or other customer format:</t>
  </si>
  <si>
    <t>Are MCDCC process approved? (Only for Ford customer)</t>
  </si>
  <si>
    <t>REASON FOR SUBMISSION (Check at least one)</t>
  </si>
  <si>
    <t>Initial submission</t>
  </si>
  <si>
    <t>Change to Optional Construction or Material</t>
  </si>
  <si>
    <t>Engineering Change(s)</t>
  </si>
  <si>
    <t>Sub-Supplier or Material Source Change</t>
  </si>
  <si>
    <t>Tooling: Transfer, Replacement, Refurbishment, or additional</t>
  </si>
  <si>
    <t>Change in Part Processing</t>
  </si>
  <si>
    <t>Correction of Discrepancy</t>
  </si>
  <si>
    <t>Parts produced at Additional Location</t>
  </si>
  <si>
    <t>Tooling Inactive &gt; than 1 year</t>
  </si>
  <si>
    <t>Other - please specify</t>
  </si>
  <si>
    <t>REQUESTED SUBMISSION LEVEL (Check one)</t>
  </si>
  <si>
    <t>Level 1 - Warrant only (and for designated appearance items, an Appearance Approval Report) submitted to customer.</t>
  </si>
  <si>
    <t>Level 2 - Warrant with product samples and limited supporting data submitted to customer.</t>
  </si>
  <si>
    <t>Level 3 - Warrant with product samples and complete supporting data submitted to customer.</t>
  </si>
  <si>
    <t>Level 4 - Warrant and other requirements as defined by customer.</t>
  </si>
  <si>
    <t>Level 5 - Warrant with product samples and complete supporting data reviewed at organization's manufacturing location.</t>
  </si>
  <si>
    <t>SUBMISSION RESULTS</t>
  </si>
  <si>
    <t>The results for</t>
  </si>
  <si>
    <t>These results meet all design record requirements:</t>
  </si>
  <si>
    <t>(If "NO" - Explanation Required)</t>
  </si>
  <si>
    <t>Mold / Cavity / Production Process</t>
  </si>
  <si>
    <t>DECLARATION</t>
  </si>
  <si>
    <t>I affirm that the samples represented by this warrant are representative of our parts, which were made by a process that meets all Production Part Approval Process Manual 4th Edition Requirements.  I further affirm that these samples were produced at the production rate of ____ / ___ hours.
I also certify that documented evidence of such compliance is on file and available for review. I have noted any deviations from this declaration below.</t>
  </si>
  <si>
    <t>EXPLANATION/COMMENTS:</t>
  </si>
  <si>
    <t>Is each Customer Tool properly tagged and numbered?</t>
  </si>
  <si>
    <t>Are polymeric parts identified with appropriate ISO marking codes?</t>
  </si>
  <si>
    <t>FOR SUPPLIER USE ONLY</t>
  </si>
  <si>
    <t>Organization Authorized Signature</t>
  </si>
  <si>
    <t>Print Name</t>
  </si>
  <si>
    <t>Phone No.</t>
  </si>
  <si>
    <t>Fax No.</t>
  </si>
  <si>
    <t>Title</t>
  </si>
  <si>
    <t>E-mail</t>
  </si>
  <si>
    <t>FOR CUSTOMER USE ONLY (IF APPLICABLE)</t>
  </si>
  <si>
    <t>PPAP Warrant Disposition:</t>
  </si>
  <si>
    <t>Customer Signature</t>
  </si>
  <si>
    <t>Customer Tracking Number (optional)</t>
  </si>
  <si>
    <t>Production Part Approval</t>
  </si>
  <si>
    <t>Dimensional Test Results</t>
  </si>
  <si>
    <t>ORGANIZATION:</t>
  </si>
  <si>
    <t>PART NUMBER:</t>
  </si>
  <si>
    <t>SUPPLIER / VENDOR CODE:</t>
  </si>
  <si>
    <t>PART NAME:</t>
  </si>
  <si>
    <t>INSPECTION FACILITY:</t>
  </si>
  <si>
    <t>DESIGN RECORD CHANGE LEVEL:</t>
  </si>
  <si>
    <t>ENGINEERING CHANGE DOCUMENTS:</t>
  </si>
  <si>
    <t>ITEM</t>
  </si>
  <si>
    <t>DIMENSION / SPECIFICATION</t>
  </si>
  <si>
    <t>SPECIFICATION / LIMITS</t>
  </si>
  <si>
    <t>TEST DATE</t>
  </si>
  <si>
    <t>ORGANIZATION MEASUREMENT RESULTS (DATA)</t>
  </si>
  <si>
    <t>OK</t>
  </si>
  <si>
    <t>NOT OK</t>
  </si>
  <si>
    <t>Blanket statements of conformance are unacceptable for any test results.</t>
  </si>
  <si>
    <t>SIGNATURE</t>
  </si>
  <si>
    <t>TITLE</t>
  </si>
  <si>
    <t>DATE</t>
  </si>
  <si>
    <t>Material Test Results</t>
  </si>
  <si>
    <t>MATERIAL SUPPLIER:</t>
  </si>
  <si>
    <t>*CUSTOMER SPECIFIED SUPPLIER / VENDOR CODE:</t>
  </si>
  <si>
    <t>*If source approval is req'd, include the Supplier (Source) &amp; Customer assigned code.</t>
  </si>
  <si>
    <t>NAME of LABORATORY:</t>
  </si>
  <si>
    <t>MATERIAL SPEC. NO. / REV / DATE</t>
  </si>
  <si>
    <t>QTY. TESTED</t>
  </si>
  <si>
    <t>SUPPLIER TEST RESULTS (DATA)</t>
  </si>
  <si>
    <t>Supplier Information</t>
  </si>
  <si>
    <t>Contact Information</t>
  </si>
  <si>
    <t>Supplier Name:</t>
  </si>
  <si>
    <t>Packaging Contact:</t>
  </si>
  <si>
    <t>Supplier Code:</t>
  </si>
  <si>
    <t>Phone Number:</t>
  </si>
  <si>
    <t>Supplier Address:</t>
  </si>
  <si>
    <t>Fax Number:</t>
  </si>
  <si>
    <t>Supplier Main Phone:</t>
  </si>
  <si>
    <t>E-mail Address:</t>
  </si>
  <si>
    <t>Program Information</t>
  </si>
  <si>
    <t>Part Information</t>
  </si>
  <si>
    <t>SRG Plant</t>
  </si>
  <si>
    <t>Part Description</t>
  </si>
  <si>
    <t>Customer</t>
  </si>
  <si>
    <t>Program Name</t>
  </si>
  <si>
    <t>Part Number(s)</t>
  </si>
  <si>
    <t>Packaging Information</t>
  </si>
  <si>
    <t>Secondary Packaging (Unit Shipping Load)</t>
  </si>
  <si>
    <t>Outside Dimensions L X W X H (mm)</t>
  </si>
  <si>
    <t>Packaging Strategy (Expendable/Returnable)</t>
  </si>
  <si>
    <t>Packaging Code</t>
  </si>
  <si>
    <t>Material Type</t>
  </si>
  <si>
    <t>Cover / Top Cap</t>
  </si>
  <si>
    <t>Board</t>
  </si>
  <si>
    <t>DIGITAL IMAGES</t>
  </si>
  <si>
    <t>Pallet Load (as it will be shipped)</t>
  </si>
  <si>
    <t>Comments :</t>
  </si>
  <si>
    <t>Dimensional reports must be accompanied by a ballooned drawing (if applicable) showing numbered or lettered dimensions. There should be at least 3 samples from each cavity/tool. Spec limits must be included on the report. See Dimensional tab.</t>
  </si>
  <si>
    <t>Material performance testing must show that both the finished product and the raw materials meet print requirements. Testing documentation or certificates of analysis should reference any specifications identified on the print. COAs must include spec limits for all testing. See Material tab.</t>
  </si>
  <si>
    <t xml:space="preserve">Software test report </t>
  </si>
  <si>
    <t xml:space="preserve">For Software product, it is mandatory to attach the test report approved. </t>
  </si>
  <si>
    <t>Run at Rate - Process Acceptance</t>
  </si>
  <si>
    <t>Cell with formular. Don't fill it out!</t>
  </si>
  <si>
    <t>Cell, where an entry is necessary.</t>
  </si>
  <si>
    <t>:</t>
  </si>
  <si>
    <t>Project</t>
  </si>
  <si>
    <t>Date of visit</t>
  </si>
  <si>
    <t>Supplier name</t>
  </si>
  <si>
    <t>Supplier location</t>
  </si>
  <si>
    <t>Supplier number</t>
  </si>
  <si>
    <t>PO part number</t>
  </si>
  <si>
    <t>OEM part number</t>
  </si>
  <si>
    <t>Part description</t>
  </si>
  <si>
    <t>Process step</t>
  </si>
  <si>
    <t>Capacity Planning</t>
  </si>
  <si>
    <t>Max. quantity per year + spare part rate</t>
  </si>
  <si>
    <t>parts/year</t>
  </si>
  <si>
    <t>Max. quantity per day + spare part rate</t>
  </si>
  <si>
    <t>parts/day</t>
  </si>
  <si>
    <t>Planned rate</t>
  </si>
  <si>
    <t>parts/hour</t>
  </si>
  <si>
    <t>Working weeks per year</t>
  </si>
  <si>
    <t>weeks/year</t>
  </si>
  <si>
    <t>Working days per week</t>
  </si>
  <si>
    <t>days/week</t>
  </si>
  <si>
    <t>Shifts per day</t>
  </si>
  <si>
    <t>shifts/days</t>
  </si>
  <si>
    <t>Working hours per shift</t>
  </si>
  <si>
    <t>hours/shift</t>
  </si>
  <si>
    <t xml:space="preserve">Unscheduled downtime per shift for all parts </t>
  </si>
  <si>
    <t>minutes</t>
  </si>
  <si>
    <t>Scheduled downtime per shift for all parts</t>
  </si>
  <si>
    <t>Planned scrap/rework</t>
  </si>
  <si>
    <t>%</t>
  </si>
  <si>
    <t>Time used for this product in %</t>
  </si>
  <si>
    <t>OEE Indices (theoretical)</t>
  </si>
  <si>
    <t>Availability</t>
  </si>
  <si>
    <t>Effective working h / nor. day on this PO product</t>
  </si>
  <si>
    <t>hours/day</t>
  </si>
  <si>
    <t>Performance</t>
  </si>
  <si>
    <t>Total h contemplated per day normal. 5-day week</t>
  </si>
  <si>
    <t>hours</t>
  </si>
  <si>
    <t>Quality</t>
  </si>
  <si>
    <t>Required parts per effective working hour</t>
  </si>
  <si>
    <t>OEE</t>
  </si>
  <si>
    <t>Theoratical rate</t>
  </si>
  <si>
    <t>Production Run</t>
  </si>
  <si>
    <t>Start time</t>
  </si>
  <si>
    <t>End time</t>
  </si>
  <si>
    <t>Total length 
of run</t>
  </si>
  <si>
    <t>Production run record</t>
  </si>
  <si>
    <t>1st
hour</t>
  </si>
  <si>
    <t>2nd
hour</t>
  </si>
  <si>
    <t>3rd
hour</t>
  </si>
  <si>
    <t>4th
hour</t>
  </si>
  <si>
    <t>5th
hour</t>
  </si>
  <si>
    <t>6th
hour</t>
  </si>
  <si>
    <t>7th
hour</t>
  </si>
  <si>
    <t>8th
hour</t>
  </si>
  <si>
    <t>Total</t>
  </si>
  <si>
    <t>Downtime scheduled in minutes</t>
  </si>
  <si>
    <t>Downtime un-scheduled in minutes</t>
  </si>
  <si>
    <t>Parts OK</t>
  </si>
  <si>
    <t>Parts NOK</t>
  </si>
  <si>
    <t>Parts Total</t>
  </si>
  <si>
    <t>Results</t>
  </si>
  <si>
    <t>OEE Indices (from production run)</t>
  </si>
  <si>
    <t>Achieved parts per working hour</t>
  </si>
  <si>
    <t>Capacity check result</t>
  </si>
  <si>
    <t>Capability result (optional)</t>
  </si>
  <si>
    <t>NA</t>
  </si>
  <si>
    <t>Trained shifts</t>
  </si>
  <si>
    <t>of</t>
  </si>
  <si>
    <t>Trained shifts result</t>
  </si>
  <si>
    <t>Capacity result overall</t>
  </si>
  <si>
    <t>Corrective actions required by this date</t>
  </si>
  <si>
    <t>New capacity verifica-tion visit required on</t>
  </si>
  <si>
    <t>Comments</t>
  </si>
  <si>
    <t>A Run@Rate has been submitted with the PPAP package showing the process is capable of meeting quoted customer demands. See tab "Process Approval Run@Rate" or submit equivalent. If you use our format and you have more than one process, add one tab for each process.</t>
  </si>
  <si>
    <t>Any outsourced testing “must be ISO 17025 or equivalent”. Please provide documentation. For in-house testing done at your facility or your sub-supplier, please provide a laboratory scope showing capability to perform testing.</t>
  </si>
  <si>
    <t>Not Applicable items need to be approved by SRG Global SQE prior to PPAP due date.
Failure to submit PPAP agreed upon at award will negatively impact scorecard.</t>
  </si>
  <si>
    <t>FORM
PROVIDED</t>
  </si>
  <si>
    <r>
      <rPr>
        <b/>
        <u/>
        <sz val="20"/>
        <rFont val="Arial"/>
        <family val="2"/>
      </rPr>
      <t>Instructions for Use</t>
    </r>
    <r>
      <rPr>
        <sz val="10"/>
        <rFont val="Arial"/>
        <family val="2"/>
      </rPr>
      <t xml:space="preserve">
</t>
    </r>
    <r>
      <rPr>
        <sz val="12"/>
        <rFont val="Arial"/>
        <family val="2"/>
      </rPr>
      <t xml:space="preserve">The PPAP Submission Checklist will be your guide to a successful PPAP process with SRG Global. Please use this checklist to review your PPAP to make sure all required elements are included. Specific instructions for each element of the PPAP are included in the checklist. </t>
    </r>
    <r>
      <rPr>
        <b/>
        <u/>
        <sz val="12"/>
        <color rgb="FFFF0000"/>
        <rFont val="Arial"/>
        <family val="2"/>
      </rPr>
      <t xml:space="preserve">If you think an element does not apply for your product, you must confirm with your Supplier Quality Engineer (SQE) prior to PPAP submission. 
</t>
    </r>
    <r>
      <rPr>
        <sz val="12"/>
        <rFont val="Arial"/>
        <family val="2"/>
      </rPr>
      <t>In the "Form Provided" column of the PPAP Submission Checklist, you will find the number for the corresponding form included in this workbook. You must use the form provided to submit your data.
Please submit your evidence in the order defined in the PPAP Submission Checklist. Each SRG part number must have a separate PPAP package. Preferred submission format is a single PDF document.</t>
    </r>
  </si>
  <si>
    <t>Free Trade Agreement/USMCA (North America Requirement Only)</t>
  </si>
  <si>
    <t>Once reviewed, the Guardian® International Trade Capability will provide an e-mail confirmation of approval</t>
  </si>
  <si>
    <t>Free Trade Agreement/USMCA/COO for North America
Instructions for Approval</t>
  </si>
  <si>
    <t>For materials being supplied from countries that have a free trade agreement within the USA, Canada or Mexico:</t>
  </si>
  <si>
    <t>1.</t>
  </si>
  <si>
    <t>2.</t>
  </si>
  <si>
    <t>3.</t>
  </si>
  <si>
    <t>4.</t>
  </si>
  <si>
    <t>Send the completed form, part print, and material certificate of analysis to</t>
  </si>
  <si>
    <t>Complete the appropriate Free Trade Agreement (FTA) Declaration (USMCA certification etc…)</t>
  </si>
  <si>
    <t>GRP_ITCGUARDIAN@guardian.com</t>
  </si>
  <si>
    <t>NOTE:</t>
  </si>
  <si>
    <t>If there are questions or concerns about the documentation please contact:</t>
  </si>
  <si>
    <t>Please submit approval email per instructions on tab 6:
"Free Trade Agreement COO"</t>
  </si>
  <si>
    <t>At a minimum, the e-mail confirmation that the certificate has been approved must be submitted with the PPAP</t>
  </si>
  <si>
    <t>Required</t>
  </si>
  <si>
    <t>Not Applicable</t>
  </si>
  <si>
    <t>IMDS/RSMS has been submitted to the SRG Global Corporate ID 1168 under the SRG Global part number. IMDS numbers must be included in the appropriate space on the PSW.</t>
  </si>
  <si>
    <t xml:space="preserve">Default is Level 3 PPAP submission unless otherwise specified. Engineering level must match print. IMDS number must be included. Must be signed by the supplier. See PSW tab.
</t>
  </si>
  <si>
    <t>SRG Global Packaging Form</t>
  </si>
  <si>
    <t>Primary Packaging ( Container )</t>
  </si>
  <si>
    <t>Density ( Quantity of parts)</t>
  </si>
  <si>
    <t>Loaded weight ( Lbs - full)</t>
  </si>
  <si>
    <t>Securement / Closure Type ( Tape, Stretch Wrap,…)</t>
  </si>
  <si>
    <t>Dunnage &amp; Description ( Divider, Corner supports,...)</t>
  </si>
  <si>
    <t>Labels ( Quantity/ Location)</t>
  </si>
  <si>
    <t>Traceability / Expiration date(Label / Core of Rolled Materials)</t>
  </si>
  <si>
    <t>Packaging Type (Pre-production/Serial/Alternative/Service Parts)</t>
  </si>
  <si>
    <t>Traceability Labels</t>
  </si>
  <si>
    <t>Part + Dunnage + Primary Bax</t>
  </si>
  <si>
    <t>Attention: Package dimensions for Europe Only: base pallet 1200 x 1000 mm o 1200 x 800 mm / Maximum height pallet 1200 mm</t>
  </si>
  <si>
    <t>Level</t>
  </si>
  <si>
    <t>Reason</t>
  </si>
  <si>
    <t>Responsible</t>
  </si>
  <si>
    <r>
      <t xml:space="preserve">PPAP Submission Warrant
</t>
    </r>
    <r>
      <rPr>
        <b/>
        <sz val="12"/>
        <rFont val="Arial"/>
        <family val="2"/>
      </rPr>
      <t xml:space="preserve">Ford Phased PPAP </t>
    </r>
  </si>
  <si>
    <t>PART INFORMATION</t>
  </si>
  <si>
    <t>Customer Part Name</t>
  </si>
  <si>
    <t xml:space="preserve">  Customer Part Number</t>
  </si>
  <si>
    <t xml:space="preserve">  Organization Part Number</t>
  </si>
  <si>
    <t xml:space="preserve"> </t>
  </si>
  <si>
    <t xml:space="preserve">  Dated</t>
  </si>
  <si>
    <t xml:space="preserve">  Purchase Order Number</t>
  </si>
  <si>
    <t>Checking Aid Engineering Change Level</t>
  </si>
  <si>
    <t>Organization Name and Supplier/Vendor Code</t>
  </si>
  <si>
    <t>State/Region</t>
  </si>
  <si>
    <t>Postal code</t>
  </si>
  <si>
    <t xml:space="preserve">Has customer-required Substances of Concern information been reported? </t>
  </si>
  <si>
    <t>Submitted by IMDS or other customer format
(If submited by IMDS, enter Module ID no., version and date transmitted)</t>
  </si>
  <si>
    <t xml:space="preserve">Are polymeric parts identified with appropriate ISO marking codes? </t>
  </si>
  <si>
    <r>
      <t>REASON FOR SUBMISSION</t>
    </r>
    <r>
      <rPr>
        <b/>
        <sz val="8"/>
        <rFont val="Arial"/>
        <family val="2"/>
      </rPr>
      <t xml:space="preserve"> (Check at least one)</t>
    </r>
  </si>
  <si>
    <r>
      <t>REQUESTED SUBMISSION LEVEL</t>
    </r>
    <r>
      <rPr>
        <b/>
        <sz val="8"/>
        <rFont val="Arial"/>
        <family val="2"/>
      </rPr>
      <t xml:space="preserve"> (Select one)</t>
    </r>
  </si>
  <si>
    <t>These results meet all design requirements</t>
  </si>
  <si>
    <t>I affirm that the samples represented by this warrant are representative of our parts which were made by a process which meets all Production Part Approval Process</t>
  </si>
  <si>
    <t xml:space="preserve">I further affirm that these samples were produced at the production rate </t>
  </si>
  <si>
    <t xml:space="preserve">of ___ / _____ hours using ____ production streams.  I also certify that documented evidence of such compliance is on file and is available for review.  </t>
  </si>
  <si>
    <t>I have noted any exceptions from this declaration below.</t>
  </si>
  <si>
    <t>EXPLANATION/COMMENTS</t>
  </si>
  <si>
    <t>Initial Tool Order</t>
  </si>
  <si>
    <t>WebQuote</t>
  </si>
  <si>
    <t>Phone</t>
  </si>
  <si>
    <t>Fax</t>
  </si>
  <si>
    <t>Email</t>
  </si>
  <si>
    <t>CPA (Commercial and Program Agreement)</t>
  </si>
  <si>
    <t>SAL (Sourcing Agreement Letter)</t>
  </si>
  <si>
    <t xml:space="preserve">Other (specify in detail at right) </t>
  </si>
  <si>
    <t>Capacity Requirements</t>
  </si>
  <si>
    <t>Source of the Program Approval requirements</t>
  </si>
  <si>
    <t>Detail / Date</t>
  </si>
  <si>
    <t>Program Approval (&lt;PA&gt;) Requirements</t>
  </si>
  <si>
    <t>APW</t>
  </si>
  <si>
    <t>MPW</t>
  </si>
  <si>
    <t>If Program Approval (&lt;PA&gt;) requirements are not met, indicate date when the requirements will be met</t>
  </si>
  <si>
    <t>Amended or subsequent Tool Order</t>
  </si>
  <si>
    <t>Source of the revised requirements after &lt;PA&gt;</t>
  </si>
  <si>
    <t xml:space="preserve">Revised requirements after &lt;PA&gt; </t>
  </si>
  <si>
    <t>If the revised requirements after &lt;PA&gt; are not met, indicate date when the requirements will be met</t>
  </si>
  <si>
    <t>Demonstrated Capacity</t>
  </si>
  <si>
    <t>Enter capacity commitment (PPC) based on Capacity Analysis Report "Predicted Good Parts per Week" and date of analysis</t>
  </si>
  <si>
    <t>APPC</t>
  </si>
  <si>
    <t>MPPC</t>
  </si>
  <si>
    <r>
      <t xml:space="preserve">         </t>
    </r>
    <r>
      <rPr>
        <b/>
        <sz val="8"/>
        <rFont val="Arial"/>
        <family val="2"/>
      </rPr>
      <t xml:space="preserve"> </t>
    </r>
    <r>
      <rPr>
        <b/>
        <u/>
        <sz val="8"/>
        <rFont val="Arial"/>
        <family val="2"/>
      </rPr>
      <t>PPAP</t>
    </r>
  </si>
  <si>
    <r>
      <rPr>
        <sz val="8"/>
        <rFont val="Arial"/>
        <family val="2"/>
      </rPr>
      <t>FOR SRG GLOBAL USE ONLY</t>
    </r>
    <r>
      <rPr>
        <sz val="9"/>
        <rFont val="Arial"/>
        <family val="2"/>
      </rPr>
      <t xml:space="preserve"> </t>
    </r>
  </si>
  <si>
    <r>
      <t xml:space="preserve">Interim Status
</t>
    </r>
    <r>
      <rPr>
        <b/>
        <sz val="10"/>
        <rFont val="Arial"/>
        <family val="2"/>
      </rPr>
      <t>(to be completed by the Organization)</t>
    </r>
  </si>
  <si>
    <t xml:space="preserve"> Phased PPAP 
 Warrant Status</t>
  </si>
  <si>
    <t xml:space="preserve">  </t>
  </si>
  <si>
    <t>Interim 
Accepted</t>
  </si>
  <si>
    <t>SRG Global Deviation</t>
  </si>
  <si>
    <t>SQE Signature</t>
  </si>
  <si>
    <r>
      <t xml:space="preserve">                                    </t>
    </r>
    <r>
      <rPr>
        <sz val="1"/>
        <rFont val="Arial"/>
        <family val="2"/>
      </rPr>
      <t xml:space="preserve">  .</t>
    </r>
  </si>
  <si>
    <t>Name</t>
  </si>
  <si>
    <t>e-mail</t>
  </si>
  <si>
    <r>
      <t xml:space="preserve">  Description:
</t>
    </r>
    <r>
      <rPr>
        <sz val="7"/>
        <rFont val="Arial"/>
        <family val="2"/>
      </rPr>
      <t xml:space="preserve">  (Incomplete PPAP 
   Requirements)</t>
    </r>
  </si>
  <si>
    <r>
      <t>a/</t>
    </r>
    <r>
      <rPr>
        <sz val="8"/>
        <rFont val="Arial Narrow"/>
        <family val="2"/>
      </rPr>
      <t xml:space="preserve">  </t>
    </r>
    <r>
      <rPr>
        <sz val="6"/>
        <rFont val="Arial Narrow"/>
        <family val="2"/>
      </rPr>
      <t>Non-PPAP indicates the part does not satisfy one or more PPAP requirements and is incomplete</t>
    </r>
    <r>
      <rPr>
        <sz val="8"/>
        <rFont val="Arial Narrow"/>
        <family val="2"/>
      </rPr>
      <t xml:space="preserve">
</t>
    </r>
  </si>
  <si>
    <t>December-2022</t>
  </si>
  <si>
    <t>The original copy of this document shall remain at the
supplier's location while the part is active</t>
  </si>
  <si>
    <t xml:space="preserve">Letter paper size format
</t>
  </si>
  <si>
    <t xml:space="preserve">          Customer Tracking Number (optional)</t>
  </si>
  <si>
    <t>Instructions:</t>
  </si>
  <si>
    <t>All fields of this form are to be completed: either enter the appropriate value or enter "not applicable"</t>
  </si>
  <si>
    <t>Complete the form by either typing (preferred) or clearly printing the required information.</t>
  </si>
  <si>
    <t>Change Log</t>
  </si>
  <si>
    <t>Dec-2022</t>
  </si>
  <si>
    <t>Release</t>
  </si>
  <si>
    <r>
      <t xml:space="preserve">     </t>
    </r>
    <r>
      <rPr>
        <b/>
        <u/>
        <sz val="8"/>
        <rFont val="Arial"/>
        <family val="2"/>
      </rPr>
      <t>Non-PPAP</t>
    </r>
    <r>
      <rPr>
        <b/>
        <vertAlign val="superscript"/>
        <sz val="12"/>
        <rFont val="Arial"/>
        <family val="2"/>
      </rPr>
      <t xml:space="preserve"> </t>
    </r>
    <r>
      <rPr>
        <b/>
        <sz val="12"/>
        <rFont val="Arial"/>
        <family val="2"/>
      </rPr>
      <t xml:space="preserve"> </t>
    </r>
    <r>
      <rPr>
        <b/>
        <sz val="8"/>
        <rFont val="Arial"/>
        <family val="2"/>
      </rPr>
      <t xml:space="preserve">             </t>
    </r>
  </si>
  <si>
    <t>Only for Ford not standard components, Phased PPAP is required. Tab 1a PSW.
Only for VW not standard components, Phased PPAP is required. Tab 2a Deckblatt VDA.</t>
  </si>
  <si>
    <t>Cover sheet PPA report</t>
  </si>
  <si>
    <t>Organization:</t>
  </si>
  <si>
    <t>Organization</t>
  </si>
  <si>
    <t>Reason for report creation</t>
  </si>
  <si>
    <t>Report on production process and product approval (PPA)</t>
  </si>
  <si>
    <t>Report on other samples</t>
  </si>
  <si>
    <t>Requalification</t>
  </si>
  <si>
    <t>Trigger of PPA procedure</t>
  </si>
  <si>
    <t>Sample presentation</t>
  </si>
  <si>
    <t>Customer (recipient)</t>
  </si>
  <si>
    <t>New part</t>
  </si>
  <si>
    <t>Changes to product</t>
  </si>
  <si>
    <t>Changes to production process</t>
  </si>
  <si>
    <t>Change to supply chain</t>
  </si>
  <si>
    <t>Re-use &gt; 12 months standstill</t>
  </si>
  <si>
    <t>Updated PPA documentation</t>
  </si>
  <si>
    <t>Information about the organization</t>
  </si>
  <si>
    <t>Information about samples</t>
  </si>
  <si>
    <t>Information about the customer</t>
  </si>
  <si>
    <t>Report number</t>
  </si>
  <si>
    <t>Delivery note number</t>
  </si>
  <si>
    <t>Report version</t>
  </si>
  <si>
    <t>Delivery quantity</t>
  </si>
  <si>
    <t>Delivery location</t>
  </si>
  <si>
    <t>Batch number</t>
  </si>
  <si>
    <t>Order Number
PPA samples</t>
  </si>
  <si>
    <t>Production location</t>
  </si>
  <si>
    <t>Sample weight [kg]</t>
  </si>
  <si>
    <t>Unloading point</t>
  </si>
  <si>
    <t>Hardware version</t>
  </si>
  <si>
    <t>Part number</t>
  </si>
  <si>
    <t>Diagnosis status</t>
  </si>
  <si>
    <t>Drawing number</t>
  </si>
  <si>
    <t>Software version</t>
  </si>
  <si>
    <t>Version / Date</t>
  </si>
  <si>
    <t>Identification / DUNS</t>
  </si>
  <si>
    <t>Hardware Approval</t>
  </si>
  <si>
    <t>Software approval</t>
  </si>
  <si>
    <t>Confirmation of organitation</t>
  </si>
  <si>
    <t>It is hereby confirmed that the PPA procedure was carried out in accordance with the agreements made in the PPA agreement and the specifications of VDA Volume 2.</t>
  </si>
  <si>
    <t>The IMDS record was created under the MDS ID No.:</t>
  </si>
  <si>
    <t>Remark</t>
  </si>
  <si>
    <t>Department</t>
  </si>
  <si>
    <t>Telephone</t>
  </si>
  <si>
    <t>E-mail/Fax</t>
  </si>
  <si>
    <t>Signature</t>
  </si>
  <si>
    <t>Customer decision</t>
  </si>
  <si>
    <t>Customer-ready/Ready for series production</t>
  </si>
  <si>
    <t>Not customer-ready / 
Not ready for series production</t>
  </si>
  <si>
    <t>PPA procedure towards customer closed</t>
  </si>
  <si>
    <t>Update of PPA documentation required</t>
  </si>
  <si>
    <t>Report number/version Customer</t>
  </si>
  <si>
    <t xml:space="preserve">Nina Aguilar   </t>
  </si>
  <si>
    <t>nina.aguilar@kochcc.com</t>
  </si>
  <si>
    <t>O: 713.849.8163</t>
  </si>
  <si>
    <t>C: 346.297.6992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</si>
</sst>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dd\-mm\-yy"/>
    <numFmt numFmtId="166" formatCode="dd\-mm\-yy;@"/>
    <numFmt numFmtId="167" formatCode="0.0"/>
    <numFmt numFmtId="168" formatCode="h\ &quot;h&quot;\ mm\ &quot;min&quot;"/>
    <numFmt numFmtId="169" formatCode="General\ &quot;min&quot;"/>
    <numFmt numFmtId="170" formatCode="0.0%"/>
    <numFmt numFmtId="171" formatCode="[$-409]d\-mmm\-yy;@"/>
  </numFmts>
  <fonts count="71" x14ac:knownFonts="1">
    <font>
      <sz val="10"/>
      <name val="Arial"/>
    </font>
    <font>
      <sz val="11"/>
      <color theme="1"/>
      <name val="Calibri"/>
      <family val="2"/>
      <scheme val="minor"/>
    </font>
    <font>
      <b/>
      <sz val="10"/>
      <name val="Arial"/>
      <family val="2"/>
    </font>
    <font>
      <sz val="14"/>
      <name val="Arial"/>
      <family val="2"/>
    </font>
    <font>
      <sz val="9"/>
      <name val="Arial"/>
      <family val="2"/>
    </font>
    <font>
      <sz val="10"/>
      <name val="Arial"/>
      <family val="2"/>
    </font>
    <font>
      <b/>
      <sz val="24"/>
      <color theme="8" tint="-0.499984740745262"/>
      <name val="Arial"/>
      <family val="2"/>
    </font>
    <font>
      <i/>
      <sz val="10"/>
      <name val="Arial"/>
      <family val="2"/>
    </font>
    <font>
      <b/>
      <sz val="8"/>
      <name val="Arial"/>
      <family val="2"/>
    </font>
    <font>
      <b/>
      <sz val="12"/>
      <name val="Arial"/>
      <family val="2"/>
    </font>
    <font>
      <sz val="8"/>
      <color rgb="FF000000"/>
      <name val="Tahoma"/>
      <family val="2"/>
    </font>
    <font>
      <b/>
      <sz val="20"/>
      <name val="Arial"/>
      <family val="2"/>
    </font>
    <font>
      <sz val="8"/>
      <name val="Times New Roman"/>
      <family val="1"/>
    </font>
    <font>
      <sz val="8"/>
      <name val="Arial"/>
      <family val="2"/>
    </font>
    <font>
      <b/>
      <sz val="11"/>
      <name val="Arial"/>
      <family val="2"/>
    </font>
    <font>
      <b/>
      <sz val="8"/>
      <color indexed="81"/>
      <name val="Tahoma"/>
      <family val="2"/>
    </font>
    <font>
      <sz val="8"/>
      <color indexed="81"/>
      <name val="Tahoma"/>
      <family val="2"/>
    </font>
    <font>
      <b/>
      <sz val="14"/>
      <name val="Arial"/>
      <family val="2"/>
    </font>
    <font>
      <u/>
      <sz val="8"/>
      <name val="Arial"/>
      <family val="2"/>
    </font>
    <font>
      <sz val="6"/>
      <name val="Small Fonts"/>
      <family val="2"/>
    </font>
    <font>
      <b/>
      <sz val="24"/>
      <name val="Arial"/>
      <family val="2"/>
    </font>
    <font>
      <sz val="12"/>
      <name val="Arial"/>
      <family val="2"/>
    </font>
    <font>
      <sz val="14"/>
      <color indexed="12"/>
      <name val="Arial"/>
      <family val="2"/>
    </font>
    <font>
      <sz val="12"/>
      <color indexed="12"/>
      <name val="Arial"/>
      <family val="2"/>
    </font>
    <font>
      <b/>
      <sz val="14"/>
      <color rgb="FFFF0000"/>
      <name val="Arial"/>
      <family val="2"/>
    </font>
    <font>
      <b/>
      <sz val="11"/>
      <color theme="1"/>
      <name val="Calibri"/>
      <family val="2"/>
      <scheme val="minor"/>
    </font>
    <font>
      <sz val="11"/>
      <color theme="0"/>
      <name val="Calibri"/>
      <family val="2"/>
      <scheme val="minor"/>
    </font>
    <font>
      <b/>
      <sz val="20"/>
      <name val="Calibri"/>
      <family val="2"/>
      <scheme val="minor"/>
    </font>
    <font>
      <sz val="8"/>
      <name val="Calibri"/>
      <family val="2"/>
      <scheme val="minor"/>
    </font>
    <font>
      <sz val="14"/>
      <color theme="1"/>
      <name val="Calibri"/>
      <family val="2"/>
      <scheme val="minor"/>
    </font>
    <font>
      <sz val="20"/>
      <color theme="1"/>
      <name val="Calibri"/>
      <family val="2"/>
      <scheme val="minor"/>
    </font>
    <font>
      <sz val="11"/>
      <name val="Arial"/>
      <family val="2"/>
    </font>
    <font>
      <sz val="13"/>
      <color theme="1"/>
      <name val="Calibri"/>
      <family val="2"/>
      <scheme val="minor"/>
    </font>
    <font>
      <sz val="10"/>
      <color theme="1"/>
      <name val="Calibri"/>
      <family val="2"/>
      <scheme val="minor"/>
    </font>
    <font>
      <sz val="12"/>
      <color theme="1"/>
      <name val="Calibri"/>
      <family val="2"/>
      <scheme val="minor"/>
    </font>
    <font>
      <b/>
      <sz val="14"/>
      <color theme="1"/>
      <name val="Calibri"/>
      <family val="2"/>
      <scheme val="minor"/>
    </font>
    <font>
      <b/>
      <sz val="20"/>
      <color theme="1"/>
      <name val="Calibri"/>
      <family val="2"/>
      <scheme val="minor"/>
    </font>
    <font>
      <b/>
      <sz val="9"/>
      <color indexed="81"/>
      <name val="Tahoma"/>
      <family val="2"/>
    </font>
    <font>
      <b/>
      <sz val="9"/>
      <name val="Arial"/>
      <family val="2"/>
    </font>
    <font>
      <b/>
      <u/>
      <sz val="20"/>
      <name val="Arial"/>
      <family val="2"/>
    </font>
    <font>
      <b/>
      <u/>
      <sz val="12"/>
      <color rgb="FFFF0000"/>
      <name val="Arial"/>
      <family val="2"/>
    </font>
    <font>
      <u/>
      <sz val="10"/>
      <color theme="10"/>
      <name val="Arial"/>
      <family val="2"/>
    </font>
    <font>
      <b/>
      <sz val="17"/>
      <name val="Arial"/>
      <family val="2"/>
    </font>
    <font>
      <b/>
      <sz val="18"/>
      <name val="Arial"/>
      <family val="2"/>
    </font>
    <font>
      <b/>
      <u/>
      <sz val="8"/>
      <name val="Arial"/>
      <family val="2"/>
    </font>
    <font>
      <sz val="6"/>
      <name val="Arial"/>
      <family val="2"/>
    </font>
    <font>
      <u/>
      <sz val="10"/>
      <name val="Arial"/>
      <family val="2"/>
    </font>
    <font>
      <sz val="8"/>
      <color indexed="55"/>
      <name val="Arial"/>
      <family val="2"/>
    </font>
    <font>
      <sz val="10"/>
      <color indexed="55"/>
      <name val="Arial"/>
      <family val="2"/>
    </font>
    <font>
      <u/>
      <sz val="10"/>
      <color indexed="12"/>
      <name val="Arial"/>
      <family val="2"/>
    </font>
    <font>
      <b/>
      <u/>
      <sz val="10"/>
      <name val="Arial"/>
      <family val="2"/>
    </font>
    <font>
      <i/>
      <sz val="9"/>
      <name val="Century Gothic"/>
      <family val="2"/>
    </font>
    <font>
      <b/>
      <vertAlign val="superscript"/>
      <sz val="12"/>
      <name val="Arial"/>
      <family val="2"/>
    </font>
    <font>
      <sz val="1"/>
      <name val="Arial"/>
      <family val="2"/>
    </font>
    <font>
      <sz val="7"/>
      <name val="Arial"/>
      <family val="2"/>
    </font>
    <font>
      <b/>
      <sz val="8"/>
      <name val="Arial Narrow"/>
      <family val="2"/>
    </font>
    <font>
      <sz val="8"/>
      <name val="Arial Narrow"/>
      <family val="2"/>
    </font>
    <font>
      <sz val="6"/>
      <name val="Arial Narrow"/>
      <family val="2"/>
    </font>
    <font>
      <sz val="6.5"/>
      <name val="Arial"/>
      <family val="2"/>
    </font>
    <font>
      <b/>
      <sz val="10"/>
      <color indexed="81"/>
      <name val="Tahoma"/>
      <family val="2"/>
    </font>
    <font>
      <i/>
      <sz val="9"/>
      <name val="Arial"/>
      <family val="2"/>
    </font>
    <font>
      <b/>
      <sz val="7"/>
      <name val="Arial"/>
      <family val="2"/>
    </font>
    <font>
      <sz val="11"/>
      <color theme="1"/>
      <name val="Arial"/>
      <family val="2"/>
    </font>
    <font>
      <sz val="10"/>
      <color theme="1"/>
      <name val="Arial"/>
      <family val="2"/>
    </font>
    <font>
      <b/>
      <sz val="14"/>
      <color theme="1"/>
      <name val="Arial"/>
      <family val="2"/>
    </font>
    <font>
      <sz val="8"/>
      <color theme="1"/>
      <name val="Arial"/>
      <family val="2"/>
    </font>
    <font>
      <b/>
      <sz val="10"/>
      <color theme="1"/>
      <name val="Arial"/>
      <family val="2"/>
    </font>
    <font>
      <b/>
      <sz val="9"/>
      <color theme="1"/>
      <name val="Arial"/>
      <family val="2"/>
    </font>
    <font>
      <b/>
      <sz val="7"/>
      <color rgb="FFFF0000"/>
      <name val="Arial"/>
      <family val="2"/>
    </font>
    <font>
      <b/>
      <sz val="12"/>
      <color theme="1"/>
      <name val="Arial"/>
      <family val="2"/>
    </font>
    <font>
      <b/>
      <sz val="16"/>
      <color theme="1"/>
      <name val="Arial"/>
      <family val="2"/>
    </font>
  </fonts>
  <fills count="1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8" tint="0.39997558519241921"/>
        <bgColor indexed="64"/>
      </patternFill>
    </fill>
    <fill>
      <patternFill patternType="solid">
        <fgColor rgb="FF0070C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
      <patternFill patternType="solid">
        <fgColor theme="7" tint="-0.249977111117893"/>
        <bgColor indexed="64"/>
      </patternFill>
    </fill>
    <fill>
      <patternFill patternType="solid">
        <fgColor theme="5" tint="0.79998168889431442"/>
        <bgColor indexed="64"/>
      </patternFill>
    </fill>
  </fills>
  <borders count="1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bottom/>
      <diagonal/>
    </border>
    <border>
      <left/>
      <right style="thick">
        <color auto="1"/>
      </right>
      <top/>
      <bottom/>
      <diagonal/>
    </border>
    <border>
      <left style="thick">
        <color auto="1"/>
      </left>
      <right/>
      <top style="thin">
        <color auto="1"/>
      </top>
      <bottom style="thin">
        <color auto="1"/>
      </bottom>
      <diagonal/>
    </border>
    <border>
      <left style="thick">
        <color auto="1"/>
      </left>
      <right/>
      <top style="thin">
        <color auto="1"/>
      </top>
      <bottom style="medium">
        <color auto="1"/>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top/>
      <bottom style="thick">
        <color auto="1"/>
      </bottom>
      <diagonal/>
    </border>
    <border>
      <left/>
      <right style="thick">
        <color auto="1"/>
      </right>
      <top/>
      <bottom style="thick">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dashed">
        <color auto="1"/>
      </bottom>
      <diagonal/>
    </border>
    <border>
      <left/>
      <right/>
      <top style="thick">
        <color auto="1"/>
      </top>
      <bottom style="dashed">
        <color auto="1"/>
      </bottom>
      <diagonal/>
    </border>
    <border>
      <left/>
      <right style="thin">
        <color auto="1"/>
      </right>
      <top style="thick">
        <color auto="1"/>
      </top>
      <bottom style="dashed">
        <color auto="1"/>
      </bottom>
      <diagonal/>
    </border>
    <border>
      <left style="thin">
        <color auto="1"/>
      </left>
      <right/>
      <top style="thick">
        <color auto="1"/>
      </top>
      <bottom style="dashed">
        <color auto="1"/>
      </bottom>
      <diagonal/>
    </border>
    <border>
      <left/>
      <right style="thick">
        <color auto="1"/>
      </right>
      <top style="thick">
        <color auto="1"/>
      </top>
      <bottom style="dashed">
        <color auto="1"/>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n">
        <color auto="1"/>
      </right>
      <top style="thick">
        <color auto="1"/>
      </top>
      <bottom style="dashed">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ck">
        <color auto="1"/>
      </right>
      <top style="dashed">
        <color auto="1"/>
      </top>
      <bottom style="dashed">
        <color auto="1"/>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n">
        <color auto="1"/>
      </left>
      <right/>
      <top/>
      <bottom style="dashed">
        <color auto="1"/>
      </bottom>
      <diagonal/>
    </border>
    <border>
      <left/>
      <right/>
      <top/>
      <bottom style="dashed">
        <color auto="1"/>
      </bottom>
      <diagonal/>
    </border>
    <border>
      <left/>
      <right style="thick">
        <color auto="1"/>
      </right>
      <top/>
      <bottom style="dashed">
        <color auto="1"/>
      </bottom>
      <diagonal/>
    </border>
    <border>
      <left style="thick">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top style="dashed">
        <color auto="1"/>
      </top>
      <bottom style="medium">
        <color auto="1"/>
      </bottom>
      <diagonal/>
    </border>
    <border>
      <left/>
      <right style="thick">
        <color auto="1"/>
      </right>
      <top style="dashed">
        <color auto="1"/>
      </top>
      <bottom style="medium">
        <color auto="1"/>
      </bottom>
      <diagonal/>
    </border>
    <border>
      <left style="thick">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thin">
        <color auto="1"/>
      </right>
      <top style="dashed">
        <color auto="1"/>
      </top>
      <bottom/>
      <diagonal/>
    </border>
    <border>
      <left style="thin">
        <color auto="1"/>
      </left>
      <right/>
      <top style="dashed">
        <color auto="1"/>
      </top>
      <bottom/>
      <diagonal/>
    </border>
    <border>
      <left/>
      <right/>
      <top style="dashed">
        <color auto="1"/>
      </top>
      <bottom/>
      <diagonal/>
    </border>
    <border>
      <left/>
      <right style="thick">
        <color auto="1"/>
      </right>
      <top style="dashed">
        <color auto="1"/>
      </top>
      <bottom/>
      <diagonal/>
    </border>
    <border>
      <left style="thick">
        <color auto="1"/>
      </left>
      <right/>
      <top style="dashed">
        <color auto="1"/>
      </top>
      <bottom/>
      <diagonal/>
    </border>
    <border>
      <left/>
      <right style="thin">
        <color auto="1"/>
      </right>
      <top style="dashed">
        <color auto="1"/>
      </top>
      <bottom/>
      <diagonal/>
    </border>
    <border>
      <left/>
      <right style="dashed">
        <color auto="1"/>
      </right>
      <top style="dashed">
        <color auto="1"/>
      </top>
      <bottom/>
      <diagonal/>
    </border>
    <border>
      <left style="dashed">
        <color auto="1"/>
      </left>
      <right style="thick">
        <color auto="1"/>
      </right>
      <top style="dashed">
        <color auto="1"/>
      </top>
      <bottom/>
      <diagonal/>
    </border>
    <border>
      <left style="thick">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top style="medium">
        <color auto="1"/>
      </top>
      <bottom style="dashed">
        <color auto="1"/>
      </bottom>
      <diagonal/>
    </border>
    <border>
      <left/>
      <right style="thick">
        <color auto="1"/>
      </right>
      <top style="medium">
        <color auto="1"/>
      </top>
      <bottom style="dashed">
        <color auto="1"/>
      </bottom>
      <diagonal/>
    </border>
    <border>
      <left style="thick">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thin">
        <color auto="1"/>
      </right>
      <top style="medium">
        <color auto="1"/>
      </top>
      <bottom style="dashed">
        <color auto="1"/>
      </bottom>
      <diagonal/>
    </border>
    <border>
      <left style="thin">
        <color auto="1"/>
      </left>
      <right style="dashed">
        <color auto="1"/>
      </right>
      <top style="medium">
        <color auto="1"/>
      </top>
      <bottom style="dashed">
        <color auto="1"/>
      </bottom>
      <diagonal/>
    </border>
    <border>
      <left style="dashed">
        <color auto="1"/>
      </left>
      <right style="thick">
        <color auto="1"/>
      </right>
      <top style="medium">
        <color auto="1"/>
      </top>
      <bottom style="dashed">
        <color auto="1"/>
      </bottom>
      <diagonal/>
    </border>
    <border>
      <left style="thick">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ck">
        <color auto="1"/>
      </right>
      <top style="medium">
        <color auto="1"/>
      </top>
      <bottom style="thin">
        <color auto="1"/>
      </bottom>
      <diagonal/>
    </border>
    <border>
      <left style="thick">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ck">
        <color auto="1"/>
      </right>
      <top style="thin">
        <color auto="1"/>
      </top>
      <bottom style="thin">
        <color auto="1"/>
      </bottom>
      <diagonal/>
    </border>
    <border>
      <left style="thick">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thin">
        <color auto="1"/>
      </right>
      <top style="dashed">
        <color auto="1"/>
      </top>
      <bottom style="medium">
        <color auto="1"/>
      </bottom>
      <diagonal/>
    </border>
    <border>
      <left/>
      <right style="dashed">
        <color auto="1"/>
      </right>
      <top style="dashed">
        <color auto="1"/>
      </top>
      <bottom style="medium">
        <color auto="1"/>
      </bottom>
      <diagonal/>
    </border>
    <border>
      <left style="dashed">
        <color auto="1"/>
      </left>
      <right style="thick">
        <color auto="1"/>
      </right>
      <top style="dashed">
        <color auto="1"/>
      </top>
      <bottom style="medium">
        <color auto="1"/>
      </bottom>
      <diagonal/>
    </border>
    <border>
      <left style="thick">
        <color auto="1"/>
      </left>
      <right/>
      <top style="dashed">
        <color auto="1"/>
      </top>
      <bottom style="thick">
        <color auto="1"/>
      </bottom>
      <diagonal/>
    </border>
    <border>
      <left/>
      <right/>
      <top style="dashed">
        <color auto="1"/>
      </top>
      <bottom style="thick">
        <color auto="1"/>
      </bottom>
      <diagonal/>
    </border>
    <border>
      <left/>
      <right style="thin">
        <color auto="1"/>
      </right>
      <top style="dashed">
        <color auto="1"/>
      </top>
      <bottom style="thick">
        <color auto="1"/>
      </bottom>
      <diagonal/>
    </border>
    <border>
      <left style="thin">
        <color indexed="64"/>
      </left>
      <right/>
      <top style="dashed">
        <color auto="1"/>
      </top>
      <bottom style="thick">
        <color auto="1"/>
      </bottom>
      <diagonal/>
    </border>
    <border>
      <left/>
      <right style="thick">
        <color auto="1"/>
      </right>
      <top style="dashed">
        <color auto="1"/>
      </top>
      <bottom style="thick">
        <color auto="1"/>
      </bottom>
      <diagonal/>
    </border>
    <border>
      <left style="thick">
        <color auto="1"/>
      </left>
      <right style="dashed">
        <color auto="1"/>
      </right>
      <top/>
      <bottom style="thick">
        <color auto="1"/>
      </bottom>
      <diagonal/>
    </border>
    <border>
      <left style="dashed">
        <color auto="1"/>
      </left>
      <right style="dashed">
        <color auto="1"/>
      </right>
      <top/>
      <bottom style="thick">
        <color auto="1"/>
      </bottom>
      <diagonal/>
    </border>
    <border>
      <left style="dashed">
        <color auto="1"/>
      </left>
      <right style="thin">
        <color auto="1"/>
      </right>
      <top/>
      <bottom style="thick">
        <color auto="1"/>
      </bottom>
      <diagonal/>
    </border>
    <border>
      <left style="thick">
        <color auto="1"/>
      </left>
      <right style="dashed">
        <color auto="1"/>
      </right>
      <top style="thin">
        <color auto="1"/>
      </top>
      <bottom style="thick">
        <color auto="1"/>
      </bottom>
      <diagonal/>
    </border>
    <border>
      <left style="dashed">
        <color auto="1"/>
      </left>
      <right style="dashed">
        <color auto="1"/>
      </right>
      <top style="thin">
        <color auto="1"/>
      </top>
      <bottom style="thick">
        <color auto="1"/>
      </bottom>
      <diagonal/>
    </border>
    <border>
      <left style="dashed">
        <color auto="1"/>
      </left>
      <right style="thin">
        <color auto="1"/>
      </right>
      <top style="thin">
        <color auto="1"/>
      </top>
      <bottom style="thick">
        <color auto="1"/>
      </bottom>
      <diagonal/>
    </border>
    <border>
      <left/>
      <right style="dashed">
        <color auto="1"/>
      </right>
      <top style="thin">
        <color auto="1"/>
      </top>
      <bottom style="thick">
        <color auto="1"/>
      </bottom>
      <diagonal/>
    </border>
    <border>
      <left style="dashed">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medium">
        <color auto="1"/>
      </right>
      <top style="thick">
        <color auto="1"/>
      </top>
      <bottom style="thick">
        <color auto="1"/>
      </bottom>
      <diagonal/>
    </border>
    <border>
      <left style="medium">
        <color auto="1"/>
      </left>
      <right/>
      <top style="thick">
        <color auto="1"/>
      </top>
      <bottom style="thick">
        <color auto="1"/>
      </bottom>
      <diagonal/>
    </border>
    <border>
      <left style="medium">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right style="medium">
        <color auto="1"/>
      </right>
      <top style="medium">
        <color auto="1"/>
      </top>
      <bottom style="dashed">
        <color auto="1"/>
      </bottom>
      <diagonal/>
    </border>
    <border>
      <left/>
      <right style="thin">
        <color auto="1"/>
      </right>
      <top style="medium">
        <color auto="1"/>
      </top>
      <bottom/>
      <diagonal/>
    </border>
    <border>
      <left/>
      <right style="thick">
        <color auto="1"/>
      </right>
      <top style="medium">
        <color auto="1"/>
      </top>
      <bottom/>
      <diagonal/>
    </border>
    <border>
      <left/>
      <right style="medium">
        <color auto="1"/>
      </right>
      <top style="dashed">
        <color auto="1"/>
      </top>
      <bottom style="dashed">
        <color auto="1"/>
      </bottom>
      <diagonal/>
    </border>
    <border>
      <left style="medium">
        <color auto="1"/>
      </left>
      <right/>
      <top/>
      <bottom style="dashed">
        <color auto="1"/>
      </bottom>
      <diagonal/>
    </border>
    <border>
      <left/>
      <right style="thin">
        <color auto="1"/>
      </right>
      <top/>
      <bottom style="dashed">
        <color auto="1"/>
      </bottom>
      <diagonal/>
    </border>
    <border>
      <left/>
      <right style="medium">
        <color auto="1"/>
      </right>
      <top style="dashed">
        <color auto="1"/>
      </top>
      <bottom style="thick">
        <color auto="1"/>
      </bottom>
      <diagonal/>
    </border>
    <border>
      <left style="medium">
        <color auto="1"/>
      </left>
      <right/>
      <top style="dashed">
        <color auto="1"/>
      </top>
      <bottom style="thick">
        <color auto="1"/>
      </bottom>
      <diagonal/>
    </border>
    <border>
      <left style="thick">
        <color auto="1"/>
      </left>
      <right style="thin">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style="medium">
        <color auto="1"/>
      </bottom>
      <diagonal/>
    </border>
    <border>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ck">
        <color auto="1"/>
      </left>
      <right style="thin">
        <color auto="1"/>
      </right>
      <top style="medium">
        <color auto="1"/>
      </top>
      <bottom style="thick">
        <color auto="1"/>
      </bottom>
      <diagonal/>
    </border>
    <border>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right style="dashed">
        <color auto="1"/>
      </right>
      <top style="medium">
        <color auto="1"/>
      </top>
      <bottom style="dashed">
        <color auto="1"/>
      </bottom>
      <diagonal/>
    </border>
    <border>
      <left style="medium">
        <color auto="1"/>
      </left>
      <right/>
      <top style="medium">
        <color auto="1"/>
      </top>
      <bottom style="dashed">
        <color auto="1"/>
      </bottom>
      <diagonal/>
    </border>
    <border>
      <left style="medium">
        <color auto="1"/>
      </left>
      <right/>
      <top style="dashed">
        <color auto="1"/>
      </top>
      <bottom style="dashed">
        <color auto="1"/>
      </bottom>
      <diagonal/>
    </border>
    <border>
      <left style="thick">
        <color auto="1"/>
      </left>
      <right style="dashed">
        <color auto="1"/>
      </right>
      <top style="dashed">
        <color auto="1"/>
      </top>
      <bottom style="thick">
        <color auto="1"/>
      </bottom>
      <diagonal/>
    </border>
    <border>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n">
        <color auto="1"/>
      </right>
      <top style="dashed">
        <color auto="1"/>
      </top>
      <bottom style="thick">
        <color auto="1"/>
      </bottom>
      <diagonal/>
    </border>
  </borders>
  <cellStyleXfs count="9">
    <xf numFmtId="0" fontId="0" fillId="0" borderId="0"/>
    <xf numFmtId="0" fontId="5" fillId="0" borderId="0"/>
    <xf numFmtId="9" fontId="5" fillId="0" borderId="0" applyFont="0" applyFill="0" applyBorder="0" applyAlignment="0" applyProtection="0"/>
    <xf numFmtId="0" fontId="1" fillId="0" borderId="0"/>
    <xf numFmtId="0" fontId="1" fillId="0" borderId="0"/>
    <xf numFmtId="0" fontId="5" fillId="0" borderId="0"/>
    <xf numFmtId="0" fontId="41" fillId="0" borderId="0" applyNumberFormat="0" applyFill="0" applyBorder="0" applyAlignment="0" applyProtection="0"/>
    <xf numFmtId="0" fontId="49" fillId="0" borderId="0" applyNumberFormat="0" applyFill="0" applyBorder="0" applyAlignment="0" applyProtection="0">
      <alignment vertical="top"/>
      <protection locked="0"/>
    </xf>
    <xf numFmtId="0" fontId="62" fillId="0" borderId="0"/>
  </cellStyleXfs>
  <cellXfs count="791">
    <xf numFmtId="0" fontId="0" fillId="0" borderId="0" xfId="0"/>
    <xf numFmtId="0" fontId="0" fillId="2" borderId="0" xfId="0" applyFill="1"/>
    <xf numFmtId="0" fontId="0" fillId="2" borderId="0" xfId="0" applyFill="1" applyAlignment="1">
      <alignment horizontal="center"/>
    </xf>
    <xf numFmtId="0" fontId="5" fillId="0" borderId="0" xfId="0" applyFont="1"/>
    <xf numFmtId="0" fontId="5" fillId="0" borderId="4" xfId="1" applyBorder="1"/>
    <xf numFmtId="0" fontId="11" fillId="0" borderId="4" xfId="1" applyFont="1" applyBorder="1" applyAlignment="1">
      <alignment vertical="center"/>
    </xf>
    <xf numFmtId="0" fontId="5" fillId="0" borderId="0" xfId="1"/>
    <xf numFmtId="0" fontId="5" fillId="0" borderId="13" xfId="1" applyBorder="1"/>
    <xf numFmtId="0" fontId="12" fillId="0" borderId="0" xfId="1" applyFont="1"/>
    <xf numFmtId="0" fontId="5" fillId="0" borderId="8" xfId="1" applyBorder="1"/>
    <xf numFmtId="0" fontId="5" fillId="0" borderId="10" xfId="1" applyBorder="1"/>
    <xf numFmtId="0" fontId="13" fillId="0" borderId="0" xfId="1" applyFont="1"/>
    <xf numFmtId="0" fontId="5" fillId="0" borderId="6" xfId="1" applyBorder="1"/>
    <xf numFmtId="0" fontId="13" fillId="0" borderId="0" xfId="1" applyFont="1" applyAlignment="1">
      <alignment wrapText="1"/>
    </xf>
    <xf numFmtId="0" fontId="13" fillId="0" borderId="0" xfId="1" applyFont="1" applyAlignment="1">
      <alignment horizontal="center"/>
    </xf>
    <xf numFmtId="0" fontId="5" fillId="0" borderId="4" xfId="1" applyBorder="1" applyProtection="1">
      <protection locked="0"/>
    </xf>
    <xf numFmtId="164" fontId="5" fillId="0" borderId="4" xfId="1" applyNumberFormat="1" applyBorder="1" applyAlignment="1" applyProtection="1">
      <alignment horizontal="center"/>
      <protection locked="0"/>
    </xf>
    <xf numFmtId="0" fontId="8" fillId="0" borderId="0" xfId="1" applyFont="1"/>
    <xf numFmtId="0" fontId="5" fillId="0" borderId="4" xfId="1" applyBorder="1" applyAlignment="1">
      <alignment horizontal="center"/>
    </xf>
    <xf numFmtId="0" fontId="13" fillId="0" borderId="0" xfId="1" applyFont="1" applyAlignment="1">
      <alignment horizontal="right"/>
    </xf>
    <xf numFmtId="0" fontId="5" fillId="0" borderId="11" xfId="1" applyBorder="1"/>
    <xf numFmtId="0" fontId="8" fillId="0" borderId="0" xfId="1" applyFont="1" applyAlignment="1">
      <alignment horizontal="center"/>
    </xf>
    <xf numFmtId="0" fontId="5" fillId="0" borderId="0" xfId="1" applyProtection="1">
      <protection locked="0"/>
    </xf>
    <xf numFmtId="0" fontId="4" fillId="0" borderId="0" xfId="1" applyFont="1"/>
    <xf numFmtId="0" fontId="5" fillId="0" borderId="12" xfId="1" applyBorder="1"/>
    <xf numFmtId="0" fontId="14" fillId="0" borderId="0" xfId="1" applyFont="1"/>
    <xf numFmtId="0" fontId="17" fillId="0" borderId="0" xfId="1" applyFont="1"/>
    <xf numFmtId="0" fontId="13" fillId="0" borderId="9" xfId="1" applyFont="1" applyBorder="1"/>
    <xf numFmtId="0" fontId="13" fillId="0" borderId="11" xfId="1" applyFont="1" applyBorder="1"/>
    <xf numFmtId="0" fontId="13" fillId="0" borderId="13" xfId="1" applyFont="1" applyBorder="1"/>
    <xf numFmtId="0" fontId="8" fillId="0" borderId="5" xfId="1" applyFont="1" applyBorder="1" applyAlignment="1">
      <alignment horizontal="center" vertical="center" wrapText="1"/>
    </xf>
    <xf numFmtId="0" fontId="5" fillId="0" borderId="5" xfId="1" applyBorder="1" applyAlignment="1">
      <alignment horizontal="center"/>
    </xf>
    <xf numFmtId="0" fontId="5" fillId="0" borderId="5" xfId="1" applyBorder="1" applyAlignment="1">
      <alignment horizontal="center" vertical="center"/>
    </xf>
    <xf numFmtId="0" fontId="5" fillId="0" borderId="9" xfId="1" applyBorder="1"/>
    <xf numFmtId="0" fontId="18" fillId="0" borderId="8" xfId="1" applyFont="1" applyBorder="1"/>
    <xf numFmtId="0" fontId="18" fillId="0" borderId="8" xfId="1" applyFont="1" applyBorder="1" applyAlignment="1">
      <alignment horizontal="center"/>
    </xf>
    <xf numFmtId="0" fontId="19" fillId="0" borderId="11" xfId="1" applyFont="1" applyBorder="1"/>
    <xf numFmtId="0" fontId="21" fillId="0" borderId="0" xfId="1" applyFont="1" applyAlignment="1">
      <alignment vertical="center"/>
    </xf>
    <xf numFmtId="0" fontId="9" fillId="0" borderId="0" xfId="1" applyFont="1" applyAlignment="1">
      <alignment horizontal="left" vertical="center"/>
    </xf>
    <xf numFmtId="0" fontId="23" fillId="0" borderId="0" xfId="1" applyFont="1" applyAlignment="1" applyProtection="1">
      <alignment horizontal="center" vertical="center"/>
      <protection locked="0"/>
    </xf>
    <xf numFmtId="0" fontId="21" fillId="3" borderId="0" xfId="1" applyFont="1" applyFill="1" applyAlignment="1">
      <alignment vertical="center"/>
    </xf>
    <xf numFmtId="0" fontId="3" fillId="0" borderId="5" xfId="1" applyFont="1" applyBorder="1" applyAlignment="1">
      <alignment horizontal="left" vertical="center"/>
    </xf>
    <xf numFmtId="0" fontId="3" fillId="0" borderId="5" xfId="1" applyFont="1" applyBorder="1" applyAlignment="1">
      <alignment horizontal="center" vertical="center"/>
    </xf>
    <xf numFmtId="0" fontId="1" fillId="0" borderId="16" xfId="3" applyBorder="1" applyProtection="1">
      <protection locked="0"/>
    </xf>
    <xf numFmtId="0" fontId="1" fillId="0" borderId="17" xfId="3" applyBorder="1" applyProtection="1">
      <protection locked="0"/>
    </xf>
    <xf numFmtId="0" fontId="1" fillId="0" borderId="18" xfId="3" applyBorder="1" applyProtection="1">
      <protection locked="0"/>
    </xf>
    <xf numFmtId="0" fontId="1" fillId="0" borderId="0" xfId="3" applyProtection="1">
      <protection locked="0"/>
    </xf>
    <xf numFmtId="0" fontId="1" fillId="0" borderId="0" xfId="3"/>
    <xf numFmtId="0" fontId="1" fillId="0" borderId="19" xfId="3" applyBorder="1" applyProtection="1">
      <protection hidden="1"/>
    </xf>
    <xf numFmtId="0" fontId="1" fillId="0" borderId="0" xfId="3" applyProtection="1">
      <protection hidden="1"/>
    </xf>
    <xf numFmtId="0" fontId="27" fillId="0" borderId="0" xfId="3" applyFont="1" applyAlignment="1" applyProtection="1">
      <alignment vertical="center" wrapText="1"/>
      <protection hidden="1"/>
    </xf>
    <xf numFmtId="0" fontId="1" fillId="0" borderId="20" xfId="3" applyBorder="1" applyProtection="1">
      <protection hidden="1"/>
    </xf>
    <xf numFmtId="0" fontId="1" fillId="0" borderId="21" xfId="3" applyBorder="1" applyProtection="1">
      <protection hidden="1"/>
    </xf>
    <xf numFmtId="0" fontId="1" fillId="0" borderId="22" xfId="3" applyBorder="1" applyProtection="1">
      <protection hidden="1"/>
    </xf>
    <xf numFmtId="0" fontId="1" fillId="0" borderId="23" xfId="3" applyBorder="1" applyProtection="1">
      <protection hidden="1"/>
    </xf>
    <xf numFmtId="0" fontId="13" fillId="4" borderId="5" xfId="1" applyFont="1" applyFill="1" applyBorder="1" applyAlignment="1" applyProtection="1">
      <alignment horizontal="center"/>
      <protection hidden="1"/>
    </xf>
    <xf numFmtId="0" fontId="13" fillId="5" borderId="5" xfId="1" applyFont="1" applyFill="1" applyBorder="1" applyAlignment="1" applyProtection="1">
      <alignment horizontal="center"/>
      <protection hidden="1"/>
    </xf>
    <xf numFmtId="0" fontId="1" fillId="0" borderId="16" xfId="3" applyBorder="1" applyProtection="1">
      <protection hidden="1"/>
    </xf>
    <xf numFmtId="0" fontId="1" fillId="0" borderId="17" xfId="3" applyBorder="1" applyProtection="1">
      <protection hidden="1"/>
    </xf>
    <xf numFmtId="0" fontId="1" fillId="0" borderId="18" xfId="3" applyBorder="1" applyProtection="1">
      <protection hidden="1"/>
    </xf>
    <xf numFmtId="0" fontId="29" fillId="0" borderId="5" xfId="3" applyFont="1" applyBorder="1" applyAlignment="1" applyProtection="1">
      <alignment horizontal="center" vertical="center"/>
      <protection hidden="1"/>
    </xf>
    <xf numFmtId="0" fontId="1" fillId="0" borderId="0" xfId="3" applyAlignment="1" applyProtection="1">
      <alignment wrapText="1"/>
      <protection hidden="1"/>
    </xf>
    <xf numFmtId="0" fontId="29" fillId="0" borderId="0" xfId="3" applyFont="1" applyAlignment="1" applyProtection="1">
      <alignment wrapText="1"/>
      <protection hidden="1"/>
    </xf>
    <xf numFmtId="49" fontId="1" fillId="0" borderId="0" xfId="3" applyNumberFormat="1" applyProtection="1">
      <protection locked="0"/>
    </xf>
    <xf numFmtId="0" fontId="29" fillId="0" borderId="0" xfId="3" applyFont="1" applyAlignment="1" applyProtection="1">
      <alignment vertical="center"/>
      <protection hidden="1"/>
    </xf>
    <xf numFmtId="0" fontId="29" fillId="0" borderId="0" xfId="3" applyFont="1" applyAlignment="1">
      <alignment horizontal="center" vertical="center"/>
    </xf>
    <xf numFmtId="0" fontId="1" fillId="0" borderId="22" xfId="3" applyBorder="1" applyAlignment="1" applyProtection="1">
      <alignment horizontal="center"/>
      <protection hidden="1"/>
    </xf>
    <xf numFmtId="0" fontId="1" fillId="0" borderId="0" xfId="3" applyAlignment="1" applyProtection="1">
      <alignment horizontal="center"/>
      <protection hidden="1"/>
    </xf>
    <xf numFmtId="0" fontId="1" fillId="0" borderId="17" xfId="3" applyBorder="1" applyAlignment="1" applyProtection="1">
      <alignment horizontal="center"/>
      <protection hidden="1"/>
    </xf>
    <xf numFmtId="0" fontId="30" fillId="0" borderId="0" xfId="3" applyFont="1" applyAlignment="1" applyProtection="1">
      <alignment vertical="center"/>
      <protection hidden="1"/>
    </xf>
    <xf numFmtId="0" fontId="30" fillId="0" borderId="5" xfId="3" applyFont="1" applyBorder="1" applyAlignment="1" applyProtection="1">
      <alignment vertical="center"/>
      <protection hidden="1"/>
    </xf>
    <xf numFmtId="0" fontId="30" fillId="0" borderId="0" xfId="3" applyFont="1" applyProtection="1">
      <protection hidden="1"/>
    </xf>
    <xf numFmtId="0" fontId="31" fillId="0" borderId="0" xfId="1" applyFont="1" applyAlignment="1" applyProtection="1">
      <alignment vertical="top" wrapText="1" shrinkToFit="1"/>
      <protection locked="0"/>
    </xf>
    <xf numFmtId="0" fontId="31" fillId="0" borderId="0" xfId="5" applyFont="1" applyAlignment="1" applyProtection="1">
      <alignment vertical="top" wrapText="1" shrinkToFit="1"/>
      <protection locked="0"/>
    </xf>
    <xf numFmtId="0" fontId="29" fillId="0" borderId="0" xfId="3" applyFont="1" applyAlignment="1" applyProtection="1">
      <alignment horizontal="center" vertical="center" wrapText="1"/>
      <protection hidden="1"/>
    </xf>
    <xf numFmtId="0" fontId="29" fillId="0" borderId="0" xfId="3" applyFont="1" applyAlignment="1" applyProtection="1">
      <alignment horizontal="center" vertical="center"/>
      <protection hidden="1"/>
    </xf>
    <xf numFmtId="0" fontId="1" fillId="0" borderId="0" xfId="3" applyAlignment="1" applyProtection="1">
      <alignment vertical="center"/>
      <protection hidden="1"/>
    </xf>
    <xf numFmtId="0" fontId="1" fillId="0" borderId="0" xfId="3" applyAlignment="1" applyProtection="1">
      <alignment horizontal="left" vertical="center" indent="1"/>
      <protection hidden="1"/>
    </xf>
    <xf numFmtId="0" fontId="29" fillId="0" borderId="0" xfId="3" applyFont="1" applyProtection="1">
      <protection hidden="1"/>
    </xf>
    <xf numFmtId="0" fontId="29" fillId="0" borderId="0" xfId="3" applyFont="1" applyAlignment="1" applyProtection="1">
      <alignment horizontal="right" vertical="center" indent="1"/>
      <protection hidden="1"/>
    </xf>
    <xf numFmtId="0" fontId="1" fillId="0" borderId="0" xfId="3" applyAlignment="1" applyProtection="1">
      <alignment horizontal="left"/>
      <protection hidden="1"/>
    </xf>
    <xf numFmtId="0" fontId="1" fillId="0" borderId="0" xfId="3" applyAlignment="1" applyProtection="1">
      <alignment horizontal="left"/>
      <protection locked="0"/>
    </xf>
    <xf numFmtId="0" fontId="1" fillId="0" borderId="0" xfId="3" applyAlignment="1" applyProtection="1">
      <alignment vertical="center"/>
      <protection locked="0"/>
    </xf>
    <xf numFmtId="0" fontId="1" fillId="0" borderId="0" xfId="3" applyAlignment="1" applyProtection="1">
      <alignment horizontal="left" vertical="top" wrapText="1"/>
      <protection locked="0"/>
    </xf>
    <xf numFmtId="0" fontId="29" fillId="0" borderId="0" xfId="3" applyFont="1" applyAlignment="1" applyProtection="1">
      <alignment horizontal="left" vertical="center" wrapText="1"/>
      <protection hidden="1"/>
    </xf>
    <xf numFmtId="167" fontId="29" fillId="0" borderId="0" xfId="3" applyNumberFormat="1" applyFont="1" applyAlignment="1" applyProtection="1">
      <alignment horizontal="right" vertical="center" indent="1"/>
      <protection hidden="1"/>
    </xf>
    <xf numFmtId="0" fontId="1" fillId="0" borderId="0" xfId="3" applyAlignment="1" applyProtection="1">
      <alignment vertical="top"/>
      <protection locked="0"/>
    </xf>
    <xf numFmtId="0" fontId="1" fillId="0" borderId="0" xfId="3" applyAlignment="1" applyProtection="1">
      <alignment vertical="top" wrapText="1"/>
      <protection locked="0"/>
    </xf>
    <xf numFmtId="167" fontId="29" fillId="0" borderId="0" xfId="3" applyNumberFormat="1" applyFont="1" applyAlignment="1" applyProtection="1">
      <alignment horizontal="right" vertical="center"/>
      <protection hidden="1"/>
    </xf>
    <xf numFmtId="0" fontId="1" fillId="0" borderId="0" xfId="3" applyAlignment="1" applyProtection="1">
      <alignment horizontal="center" vertical="center"/>
      <protection hidden="1"/>
    </xf>
    <xf numFmtId="0" fontId="29" fillId="0" borderId="0" xfId="3" applyFont="1" applyAlignment="1" applyProtection="1">
      <alignment horizontal="left"/>
      <protection hidden="1"/>
    </xf>
    <xf numFmtId="0" fontId="1" fillId="0" borderId="17" xfId="3" applyBorder="1" applyAlignment="1" applyProtection="1">
      <alignment wrapText="1"/>
      <protection hidden="1"/>
    </xf>
    <xf numFmtId="0" fontId="30" fillId="0" borderId="0" xfId="3" applyFont="1" applyAlignment="1" applyProtection="1">
      <alignment horizontal="left" vertical="center"/>
      <protection hidden="1"/>
    </xf>
    <xf numFmtId="0" fontId="1" fillId="0" borderId="0" xfId="3" applyAlignment="1" applyProtection="1">
      <alignment horizontal="center" vertical="center"/>
      <protection locked="0"/>
    </xf>
    <xf numFmtId="20" fontId="1" fillId="0" borderId="0" xfId="3" applyNumberFormat="1" applyAlignment="1" applyProtection="1">
      <alignment vertical="center"/>
      <protection locked="0"/>
    </xf>
    <xf numFmtId="0" fontId="31" fillId="0" borderId="0" xfId="5" applyFont="1" applyAlignment="1">
      <alignment vertical="top" wrapText="1" shrinkToFit="1"/>
    </xf>
    <xf numFmtId="0" fontId="29" fillId="0" borderId="0" xfId="3" applyFont="1" applyAlignment="1" applyProtection="1">
      <alignment horizontal="right" vertical="center" wrapText="1" indent="1"/>
      <protection locked="0"/>
    </xf>
    <xf numFmtId="169" fontId="29" fillId="0" borderId="0" xfId="3" applyNumberFormat="1" applyFont="1" applyAlignment="1" applyProtection="1">
      <alignment horizontal="right" vertical="center" indent="1"/>
      <protection hidden="1"/>
    </xf>
    <xf numFmtId="0" fontId="30" fillId="0" borderId="22" xfId="3" applyFont="1" applyBorder="1" applyAlignment="1" applyProtection="1">
      <alignment horizontal="left" vertical="center"/>
      <protection hidden="1"/>
    </xf>
    <xf numFmtId="0" fontId="30" fillId="0" borderId="17" xfId="3" applyFont="1" applyBorder="1" applyAlignment="1" applyProtection="1">
      <alignment horizontal="left" vertical="center"/>
      <protection hidden="1"/>
    </xf>
    <xf numFmtId="0" fontId="30" fillId="4" borderId="0" xfId="3" applyFont="1" applyFill="1" applyAlignment="1" applyProtection="1">
      <alignment horizontal="left" vertical="center"/>
      <protection hidden="1"/>
    </xf>
    <xf numFmtId="0" fontId="35" fillId="0" borderId="27" xfId="3" applyFont="1" applyBorder="1" applyAlignment="1" applyProtection="1">
      <alignment horizontal="center" vertical="center"/>
      <protection hidden="1"/>
    </xf>
    <xf numFmtId="167" fontId="1" fillId="0" borderId="0" xfId="3" applyNumberFormat="1" applyProtection="1">
      <protection locked="0"/>
    </xf>
    <xf numFmtId="170" fontId="1" fillId="0" borderId="0" xfId="3" applyNumberFormat="1" applyAlignment="1" applyProtection="1">
      <alignment horizontal="right" indent="1"/>
      <protection hidden="1"/>
    </xf>
    <xf numFmtId="0" fontId="26" fillId="0" borderId="0" xfId="3" applyFont="1" applyProtection="1">
      <protection hidden="1"/>
    </xf>
    <xf numFmtId="0" fontId="2" fillId="0" borderId="0" xfId="0" applyFont="1"/>
    <xf numFmtId="0" fontId="0" fillId="0" borderId="0" xfId="0" applyAlignment="1">
      <alignment vertical="top"/>
    </xf>
    <xf numFmtId="0" fontId="5" fillId="7" borderId="0" xfId="0" applyFont="1" applyFill="1" applyAlignment="1">
      <alignment vertical="top" wrapText="1"/>
    </xf>
    <xf numFmtId="0" fontId="0" fillId="7" borderId="0" xfId="0" applyFill="1" applyAlignment="1">
      <alignment vertical="top"/>
    </xf>
    <xf numFmtId="0" fontId="5" fillId="7" borderId="0" xfId="0" applyFont="1" applyFill="1" applyAlignment="1">
      <alignment horizontal="left" vertical="top"/>
    </xf>
    <xf numFmtId="49" fontId="5" fillId="7" borderId="0" xfId="0" applyNumberFormat="1" applyFont="1" applyFill="1" applyAlignment="1">
      <alignment horizontal="center" vertical="top"/>
    </xf>
    <xf numFmtId="0" fontId="17" fillId="8" borderId="33" xfId="1" applyFont="1" applyFill="1" applyBorder="1" applyAlignment="1">
      <alignment horizontal="center" vertical="center"/>
    </xf>
    <xf numFmtId="14" fontId="21" fillId="0" borderId="7" xfId="1" applyNumberFormat="1" applyFont="1" applyBorder="1" applyAlignment="1">
      <alignment horizontal="center" vertical="center"/>
    </xf>
    <xf numFmtId="14" fontId="21" fillId="0" borderId="5" xfId="1" applyNumberFormat="1" applyFont="1" applyBorder="1" applyAlignment="1">
      <alignment horizontal="center" vertical="center"/>
    </xf>
    <xf numFmtId="0" fontId="5" fillId="0" borderId="0" xfId="1" applyAlignment="1">
      <alignment horizontal="center"/>
    </xf>
    <xf numFmtId="0" fontId="2" fillId="9" borderId="34" xfId="1" applyFont="1" applyFill="1" applyBorder="1"/>
    <xf numFmtId="0" fontId="2" fillId="9" borderId="35" xfId="1" applyFont="1" applyFill="1" applyBorder="1"/>
    <xf numFmtId="0" fontId="2" fillId="9" borderId="35" xfId="1" applyFont="1" applyFill="1" applyBorder="1" applyAlignment="1">
      <alignment horizontal="right"/>
    </xf>
    <xf numFmtId="0" fontId="5" fillId="9" borderId="35" xfId="1" applyFill="1" applyBorder="1"/>
    <xf numFmtId="0" fontId="42" fillId="9" borderId="35" xfId="1" applyFont="1" applyFill="1" applyBorder="1"/>
    <xf numFmtId="0" fontId="5" fillId="0" borderId="21" xfId="1" applyBorder="1"/>
    <xf numFmtId="0" fontId="5" fillId="0" borderId="23" xfId="1" applyBorder="1"/>
    <xf numFmtId="0" fontId="5" fillId="0" borderId="16" xfId="1" applyBorder="1"/>
    <xf numFmtId="0" fontId="44" fillId="0" borderId="17" xfId="1" applyFont="1" applyBorder="1"/>
    <xf numFmtId="0" fontId="5" fillId="0" borderId="17" xfId="1" applyBorder="1"/>
    <xf numFmtId="0" fontId="5" fillId="0" borderId="18" xfId="1" applyBorder="1"/>
    <xf numFmtId="0" fontId="5" fillId="0" borderId="19" xfId="1" applyBorder="1"/>
    <xf numFmtId="0" fontId="44" fillId="0" borderId="0" xfId="1" applyFont="1" applyAlignment="1">
      <alignment vertical="top"/>
    </xf>
    <xf numFmtId="0" fontId="5" fillId="0" borderId="20" xfId="1" applyBorder="1"/>
    <xf numFmtId="0" fontId="13" fillId="0" borderId="0" xfId="1" applyFont="1" applyAlignment="1">
      <alignment horizontal="left"/>
    </xf>
    <xf numFmtId="0" fontId="5" fillId="0" borderId="0" xfId="1" applyAlignment="1" applyProtection="1">
      <alignment horizontal="left"/>
      <protection locked="0"/>
    </xf>
    <xf numFmtId="0" fontId="13" fillId="0" borderId="0" xfId="1" applyFont="1" applyAlignment="1" applyProtection="1">
      <alignment horizontal="left"/>
      <protection locked="0"/>
    </xf>
    <xf numFmtId="0" fontId="5" fillId="0" borderId="0" xfId="1" applyAlignment="1">
      <alignment horizontal="left"/>
    </xf>
    <xf numFmtId="0" fontId="5" fillId="0" borderId="0" xfId="1" applyAlignment="1">
      <alignment horizontal="right"/>
    </xf>
    <xf numFmtId="0" fontId="13" fillId="0" borderId="0" xfId="1" applyFont="1" applyAlignment="1">
      <alignment horizontal="right" wrapText="1"/>
    </xf>
    <xf numFmtId="0" fontId="5" fillId="0" borderId="19" xfId="1" applyBorder="1" applyProtection="1">
      <protection locked="0"/>
    </xf>
    <xf numFmtId="0" fontId="5" fillId="0" borderId="20" xfId="1" applyBorder="1" applyProtection="1">
      <protection locked="0"/>
    </xf>
    <xf numFmtId="0" fontId="44" fillId="0" borderId="0" xfId="1" applyFont="1"/>
    <xf numFmtId="0" fontId="46" fillId="0" borderId="0" xfId="1" applyFont="1"/>
    <xf numFmtId="0" fontId="47" fillId="0" borderId="19" xfId="1" applyFont="1" applyBorder="1"/>
    <xf numFmtId="0" fontId="47" fillId="0" borderId="0" xfId="1" applyFont="1"/>
    <xf numFmtId="0" fontId="47" fillId="0" borderId="0" xfId="1" applyFont="1" applyAlignment="1">
      <alignment vertical="center"/>
    </xf>
    <xf numFmtId="0" fontId="47" fillId="0" borderId="20" xfId="1" applyFont="1" applyBorder="1"/>
    <xf numFmtId="0" fontId="13" fillId="0" borderId="0" xfId="1" applyFont="1" applyProtection="1">
      <protection locked="0"/>
    </xf>
    <xf numFmtId="0" fontId="2" fillId="0" borderId="0" xfId="1" applyFont="1"/>
    <xf numFmtId="0" fontId="48" fillId="0" borderId="0" xfId="1" applyFont="1" applyAlignment="1">
      <alignment vertical="center"/>
    </xf>
    <xf numFmtId="0" fontId="18" fillId="0" borderId="0" xfId="1" applyFont="1"/>
    <xf numFmtId="0" fontId="13" fillId="0" borderId="2" xfId="1" applyFont="1" applyBorder="1"/>
    <xf numFmtId="0" fontId="5" fillId="0" borderId="0" xfId="1" applyAlignment="1">
      <alignment horizontal="right" wrapText="1"/>
    </xf>
    <xf numFmtId="171" fontId="13" fillId="0" borderId="2" xfId="1" applyNumberFormat="1" applyFont="1" applyBorder="1" applyAlignment="1">
      <alignment wrapText="1"/>
    </xf>
    <xf numFmtId="0" fontId="5" fillId="0" borderId="2" xfId="1" applyBorder="1" applyAlignment="1">
      <alignment wrapText="1"/>
    </xf>
    <xf numFmtId="0" fontId="5" fillId="0" borderId="8" xfId="1" applyBorder="1" applyAlignment="1">
      <alignment wrapText="1"/>
    </xf>
    <xf numFmtId="0" fontId="5" fillId="0" borderId="0" xfId="1" applyAlignment="1">
      <alignment wrapText="1"/>
    </xf>
    <xf numFmtId="0" fontId="13" fillId="0" borderId="0" xfId="1" applyFont="1" applyAlignment="1">
      <alignment horizontal="right" vertical="center"/>
    </xf>
    <xf numFmtId="0" fontId="18" fillId="0" borderId="0" xfId="1" applyFont="1" applyAlignment="1">
      <alignment horizontal="right"/>
    </xf>
    <xf numFmtId="171" fontId="13" fillId="0" borderId="4" xfId="1" applyNumberFormat="1" applyFont="1" applyBorder="1" applyAlignment="1">
      <alignment horizontal="right"/>
    </xf>
    <xf numFmtId="171" fontId="13" fillId="0" borderId="0" xfId="1" applyNumberFormat="1" applyFont="1"/>
    <xf numFmtId="0" fontId="5" fillId="0" borderId="0" xfId="1" applyAlignment="1">
      <alignment vertical="center"/>
    </xf>
    <xf numFmtId="0" fontId="48" fillId="0" borderId="0" xfId="1" applyFont="1"/>
    <xf numFmtId="0" fontId="8" fillId="0" borderId="0" xfId="1" applyFont="1" applyAlignment="1">
      <alignment horizontal="center" wrapText="1"/>
    </xf>
    <xf numFmtId="0" fontId="44" fillId="0" borderId="0" xfId="1" applyFont="1" applyAlignment="1">
      <alignment horizontal="center"/>
    </xf>
    <xf numFmtId="0" fontId="50" fillId="0" borderId="0" xfId="1" applyFont="1" applyAlignment="1">
      <alignment horizontal="center"/>
    </xf>
    <xf numFmtId="0" fontId="5" fillId="0" borderId="37" xfId="1" applyBorder="1"/>
    <xf numFmtId="0" fontId="5" fillId="0" borderId="38" xfId="1" applyBorder="1"/>
    <xf numFmtId="0" fontId="13" fillId="0" borderId="38" xfId="1" applyFont="1" applyBorder="1"/>
    <xf numFmtId="0" fontId="51" fillId="0" borderId="38" xfId="1" applyFont="1" applyBorder="1" applyAlignment="1">
      <alignment horizontal="left"/>
    </xf>
    <xf numFmtId="0" fontId="4" fillId="0" borderId="38" xfId="1" applyFont="1" applyBorder="1"/>
    <xf numFmtId="0" fontId="4" fillId="0" borderId="38" xfId="1" applyFont="1" applyBorder="1" applyAlignment="1">
      <alignment horizontal="center"/>
    </xf>
    <xf numFmtId="0" fontId="13" fillId="0" borderId="38" xfId="1" applyFont="1" applyBorder="1" applyAlignment="1">
      <alignment horizontal="center"/>
    </xf>
    <xf numFmtId="0" fontId="4" fillId="0" borderId="39" xfId="1" applyFont="1" applyBorder="1" applyAlignment="1">
      <alignment horizontal="right"/>
    </xf>
    <xf numFmtId="0" fontId="13" fillId="0" borderId="40" xfId="1" applyFont="1" applyBorder="1" applyAlignment="1">
      <alignment horizontal="left" wrapText="1" indent="1"/>
    </xf>
    <xf numFmtId="0" fontId="5" fillId="0" borderId="19" xfId="1" applyBorder="1" applyAlignment="1">
      <alignment vertical="center"/>
    </xf>
    <xf numFmtId="0" fontId="8" fillId="0" borderId="0" xfId="1" applyFont="1" applyAlignment="1">
      <alignment vertical="center" wrapText="1"/>
    </xf>
    <xf numFmtId="0" fontId="13" fillId="0" borderId="0" xfId="1" applyFont="1" applyAlignment="1">
      <alignment vertical="center"/>
    </xf>
    <xf numFmtId="0" fontId="13" fillId="0" borderId="0" xfId="1" applyFont="1" applyAlignment="1">
      <alignment horizontal="center" vertical="center"/>
    </xf>
    <xf numFmtId="0" fontId="13" fillId="0" borderId="41" xfId="1" applyFont="1" applyBorder="1" applyAlignment="1">
      <alignment horizontal="center" vertical="center"/>
    </xf>
    <xf numFmtId="0" fontId="5" fillId="0" borderId="40" xfId="1" applyBorder="1" applyAlignment="1">
      <alignment horizontal="left" wrapText="1" indent="1"/>
    </xf>
    <xf numFmtId="0" fontId="5" fillId="0" borderId="20" xfId="1" applyBorder="1" applyAlignment="1">
      <alignment vertical="center"/>
    </xf>
    <xf numFmtId="0" fontId="13" fillId="0" borderId="0" xfId="1" applyFont="1" applyAlignment="1">
      <alignment horizontal="left" vertical="center" indent="1"/>
    </xf>
    <xf numFmtId="0" fontId="5" fillId="0" borderId="41" xfId="1" applyBorder="1"/>
    <xf numFmtId="0" fontId="13" fillId="0" borderId="40" xfId="1" applyFont="1" applyBorder="1" applyAlignment="1" applyProtection="1">
      <alignment horizontal="right" wrapText="1"/>
      <protection locked="0"/>
    </xf>
    <xf numFmtId="0" fontId="46" fillId="0" borderId="20" xfId="1" applyFont="1" applyBorder="1" applyProtection="1">
      <protection locked="0"/>
    </xf>
    <xf numFmtId="0" fontId="5" fillId="0" borderId="0" xfId="1" applyAlignment="1">
      <alignment horizontal="left" vertical="center" indent="1"/>
    </xf>
    <xf numFmtId="0" fontId="13" fillId="0" borderId="5" xfId="1" applyFont="1" applyBorder="1" applyAlignment="1" applyProtection="1">
      <alignment horizontal="right" vertical="center"/>
      <protection locked="0"/>
    </xf>
    <xf numFmtId="0" fontId="5" fillId="0" borderId="22" xfId="1" applyBorder="1" applyAlignment="1">
      <alignment horizontal="left" vertical="center" indent="1"/>
    </xf>
    <xf numFmtId="0" fontId="5" fillId="0" borderId="22" xfId="1" applyBorder="1" applyAlignment="1">
      <alignment horizontal="left" indent="1"/>
    </xf>
    <xf numFmtId="0" fontId="46" fillId="0" borderId="22" xfId="1" applyFont="1" applyBorder="1" applyAlignment="1">
      <alignment vertical="top"/>
    </xf>
    <xf numFmtId="0" fontId="5" fillId="0" borderId="22" xfId="1" applyBorder="1"/>
    <xf numFmtId="0" fontId="5" fillId="0" borderId="22" xfId="1" applyBorder="1" applyAlignment="1">
      <alignment horizontal="left" wrapText="1"/>
    </xf>
    <xf numFmtId="0" fontId="5" fillId="0" borderId="29" xfId="1" applyBorder="1" applyAlignment="1">
      <alignment horizontal="left" wrapText="1"/>
    </xf>
    <xf numFmtId="0" fontId="13" fillId="0" borderId="21" xfId="1" applyFont="1" applyBorder="1"/>
    <xf numFmtId="0" fontId="13" fillId="0" borderId="22" xfId="1" applyFont="1" applyBorder="1"/>
    <xf numFmtId="0" fontId="13" fillId="0" borderId="23" xfId="1" applyFont="1" applyBorder="1"/>
    <xf numFmtId="0" fontId="62" fillId="0" borderId="0" xfId="8"/>
    <xf numFmtId="0" fontId="65" fillId="10" borderId="1" xfId="8" applyFont="1" applyFill="1" applyBorder="1"/>
    <xf numFmtId="0" fontId="65" fillId="10" borderId="2" xfId="8" applyFont="1" applyFill="1" applyBorder="1"/>
    <xf numFmtId="0" fontId="65" fillId="10" borderId="64" xfId="8" applyFont="1" applyFill="1" applyBorder="1"/>
    <xf numFmtId="0" fontId="65" fillId="10" borderId="67" xfId="8" applyFont="1" applyFill="1" applyBorder="1"/>
    <xf numFmtId="0" fontId="65" fillId="10" borderId="68" xfId="8" applyFont="1" applyFill="1" applyBorder="1"/>
    <xf numFmtId="0" fontId="65" fillId="10" borderId="69" xfId="8" applyFont="1" applyFill="1" applyBorder="1"/>
    <xf numFmtId="0" fontId="63" fillId="0" borderId="0" xfId="8" applyFont="1"/>
    <xf numFmtId="0" fontId="62" fillId="0" borderId="0" xfId="8" applyAlignment="1">
      <alignment horizontal="center" vertical="center"/>
    </xf>
    <xf numFmtId="0" fontId="5" fillId="0" borderId="0" xfId="0" applyFont="1" applyAlignment="1">
      <alignment horizontal="left" vertical="top" wrapText="1"/>
    </xf>
    <xf numFmtId="0" fontId="0" fillId="0" borderId="0" xfId="0" applyAlignment="1">
      <alignment horizontal="left" vertical="top"/>
    </xf>
    <xf numFmtId="0" fontId="0" fillId="0" borderId="5" xfId="0" applyBorder="1" applyAlignment="1">
      <alignment horizontal="center" vertical="center"/>
    </xf>
    <xf numFmtId="0" fontId="5" fillId="0" borderId="13" xfId="0" applyFont="1" applyBorder="1" applyAlignment="1">
      <alignment horizontal="left" vertical="top" wrapText="1"/>
    </xf>
    <xf numFmtId="0" fontId="5" fillId="0" borderId="6" xfId="0" applyFont="1" applyBorder="1" applyAlignment="1">
      <alignment horizontal="left" vertical="top" wrapText="1"/>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0" fillId="0" borderId="4" xfId="0" applyBorder="1" applyAlignment="1">
      <alignment horizontal="left" vertical="center" wrapText="1"/>
    </xf>
    <xf numFmtId="0" fontId="0" fillId="0" borderId="12" xfId="0"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38" fillId="0" borderId="5" xfId="0" applyFont="1" applyBorder="1" applyAlignment="1">
      <alignment horizontal="center"/>
    </xf>
    <xf numFmtId="0" fontId="60"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12" xfId="0" applyFont="1" applyBorder="1" applyAlignment="1">
      <alignment horizontal="left" vertical="center" wrapText="1"/>
    </xf>
    <xf numFmtId="0" fontId="5" fillId="0" borderId="5" xfId="0" applyFont="1"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8" fillId="0" borderId="5" xfId="0" applyFont="1" applyBorder="1" applyAlignment="1">
      <alignment horizontal="center" wrapText="1"/>
    </xf>
    <xf numFmtId="0" fontId="8" fillId="0" borderId="5" xfId="0" applyFont="1" applyBorder="1" applyAlignment="1">
      <alignment horizontal="center"/>
    </xf>
    <xf numFmtId="0" fontId="5" fillId="0" borderId="0" xfId="0" applyFont="1" applyAlignment="1">
      <alignment horizontal="right"/>
    </xf>
    <xf numFmtId="0" fontId="38" fillId="0" borderId="0" xfId="0" applyFont="1" applyAlignment="1">
      <alignment horizontal="center" vertical="center" wrapText="1"/>
    </xf>
    <xf numFmtId="0" fontId="6" fillId="0" borderId="0" xfId="0" applyFont="1" applyAlignment="1">
      <alignment horizontal="center" vertical="center"/>
    </xf>
    <xf numFmtId="0" fontId="61" fillId="0" borderId="5" xfId="0" applyFont="1" applyBorder="1" applyAlignment="1">
      <alignment horizontal="center"/>
    </xf>
    <xf numFmtId="0" fontId="61" fillId="0" borderId="5" xfId="0" applyFont="1" applyBorder="1" applyAlignment="1">
      <alignment horizontal="center" wrapText="1"/>
    </xf>
    <xf numFmtId="0" fontId="5" fillId="0" borderId="4" xfId="1" applyBorder="1" applyAlignment="1" applyProtection="1">
      <alignment horizontal="left" vertical="center"/>
      <protection locked="0"/>
    </xf>
    <xf numFmtId="0" fontId="5" fillId="0" borderId="4" xfId="1" applyBorder="1" applyAlignment="1" applyProtection="1">
      <alignment horizontal="center" vertical="center"/>
      <protection locked="0"/>
    </xf>
    <xf numFmtId="0" fontId="5" fillId="0" borderId="2" xfId="1" applyBorder="1" applyAlignment="1" applyProtection="1">
      <alignment horizontal="left" vertical="center"/>
      <protection locked="0"/>
    </xf>
    <xf numFmtId="0" fontId="13" fillId="0" borderId="4" xfId="1" applyFont="1" applyBorder="1" applyAlignment="1" applyProtection="1">
      <alignment horizontal="left" vertical="center"/>
      <protection locked="0"/>
    </xf>
    <xf numFmtId="0" fontId="13" fillId="0" borderId="0" xfId="1" applyFont="1" applyAlignment="1">
      <alignment horizontal="center"/>
    </xf>
    <xf numFmtId="0" fontId="13" fillId="0" borderId="4" xfId="1" applyFont="1" applyBorder="1" applyAlignment="1">
      <alignment horizontal="left" vertical="center"/>
    </xf>
    <xf numFmtId="0" fontId="13" fillId="0" borderId="4" xfId="1" applyFont="1" applyBorder="1" applyAlignment="1" applyProtection="1">
      <alignment horizontal="center" vertical="center"/>
      <protection locked="0"/>
    </xf>
    <xf numFmtId="0" fontId="5" fillId="0" borderId="4" xfId="1" applyBorder="1" applyAlignment="1">
      <alignment horizontal="left" vertical="center"/>
    </xf>
    <xf numFmtId="0" fontId="4" fillId="0" borderId="4" xfId="1" applyFont="1" applyBorder="1" applyAlignment="1">
      <alignment horizontal="center" vertical="center"/>
    </xf>
    <xf numFmtId="0" fontId="5" fillId="0" borderId="4" xfId="1" applyBorder="1" applyAlignment="1">
      <alignment horizontal="left"/>
    </xf>
    <xf numFmtId="0" fontId="5" fillId="0" borderId="4" xfId="1" applyBorder="1" applyAlignment="1">
      <alignment horizontal="right"/>
    </xf>
    <xf numFmtId="0" fontId="5" fillId="0" borderId="4" xfId="1" applyBorder="1" applyAlignment="1" applyProtection="1">
      <alignment horizontal="left"/>
      <protection locked="0"/>
    </xf>
    <xf numFmtId="0" fontId="5" fillId="0" borderId="2" xfId="1" applyBorder="1" applyAlignment="1">
      <alignment horizontal="left"/>
    </xf>
    <xf numFmtId="0" fontId="13" fillId="0" borderId="0" xfId="1" applyFont="1" applyAlignment="1">
      <alignment horizontal="justify" vertical="top" wrapText="1"/>
    </xf>
    <xf numFmtId="0" fontId="5" fillId="0" borderId="4" xfId="1" applyBorder="1" applyAlignment="1" applyProtection="1">
      <alignment horizontal="center"/>
      <protection locked="0"/>
    </xf>
    <xf numFmtId="49" fontId="5" fillId="0" borderId="4" xfId="1" applyNumberFormat="1" applyBorder="1" applyAlignment="1">
      <alignment horizontal="center"/>
    </xf>
    <xf numFmtId="0" fontId="5" fillId="0" borderId="4" xfId="1" applyBorder="1" applyAlignment="1">
      <alignment horizontal="center"/>
    </xf>
    <xf numFmtId="171" fontId="5" fillId="0" borderId="0" xfId="1" applyNumberFormat="1" applyAlignment="1">
      <alignment horizontal="left"/>
    </xf>
    <xf numFmtId="0" fontId="5" fillId="0" borderId="0" xfId="1"/>
    <xf numFmtId="0" fontId="58" fillId="0" borderId="17" xfId="1" applyFont="1" applyBorder="1" applyAlignment="1">
      <alignment horizontal="left" wrapText="1"/>
    </xf>
    <xf numFmtId="0" fontId="5" fillId="0" borderId="17" xfId="1" applyBorder="1" applyAlignment="1">
      <alignment horizontal="left" wrapText="1"/>
    </xf>
    <xf numFmtId="0" fontId="58" fillId="0" borderId="0" xfId="1" applyFont="1" applyAlignment="1">
      <alignment horizontal="left" wrapText="1"/>
    </xf>
    <xf numFmtId="0" fontId="5" fillId="0" borderId="0" xfId="1" applyAlignment="1">
      <alignment horizontal="left" wrapText="1"/>
    </xf>
    <xf numFmtId="0" fontId="58" fillId="0" borderId="17" xfId="1" applyFont="1" applyBorder="1" applyAlignment="1">
      <alignment horizontal="center" wrapText="1"/>
    </xf>
    <xf numFmtId="0" fontId="5" fillId="0" borderId="17" xfId="1" applyBorder="1" applyAlignment="1">
      <alignment horizontal="center" wrapText="1"/>
    </xf>
    <xf numFmtId="0" fontId="5" fillId="0" borderId="0" xfId="1" applyAlignment="1">
      <alignment horizontal="center" wrapText="1"/>
    </xf>
    <xf numFmtId="0" fontId="45" fillId="0" borderId="17" xfId="1" applyFont="1" applyBorder="1" applyAlignment="1">
      <alignment horizontal="right" wrapText="1" indent="1"/>
    </xf>
    <xf numFmtId="0" fontId="45" fillId="0" borderId="18" xfId="1" applyFont="1" applyBorder="1" applyAlignment="1">
      <alignment horizontal="right" wrapText="1" indent="1"/>
    </xf>
    <xf numFmtId="0" fontId="45" fillId="0" borderId="0" xfId="1" applyFont="1" applyAlignment="1">
      <alignment horizontal="right" wrapText="1" indent="1"/>
    </xf>
    <xf numFmtId="0" fontId="45" fillId="0" borderId="20" xfId="1" applyFont="1" applyBorder="1" applyAlignment="1">
      <alignment horizontal="right" wrapText="1" indent="1"/>
    </xf>
    <xf numFmtId="0" fontId="49" fillId="0" borderId="5" xfId="7" applyFill="1" applyBorder="1" applyAlignment="1" applyProtection="1">
      <alignment horizontal="right"/>
      <protection locked="0"/>
    </xf>
    <xf numFmtId="0" fontId="13" fillId="0" borderId="5" xfId="1" applyFont="1" applyBorder="1" applyAlignment="1" applyProtection="1">
      <alignment horizontal="right"/>
      <protection locked="0"/>
    </xf>
    <xf numFmtId="0" fontId="13" fillId="0" borderId="0" xfId="1" applyFont="1" applyAlignment="1">
      <alignment horizontal="right" vertical="center" wrapText="1"/>
    </xf>
    <xf numFmtId="0" fontId="5" fillId="0" borderId="0" xfId="1" applyAlignment="1">
      <alignment horizontal="right" vertical="center" wrapText="1"/>
    </xf>
    <xf numFmtId="0" fontId="5" fillId="0" borderId="40" xfId="1" applyBorder="1" applyAlignment="1">
      <alignment horizontal="right" vertical="center" wrapText="1"/>
    </xf>
    <xf numFmtId="0" fontId="5" fillId="0" borderId="4" xfId="1" applyBorder="1" applyAlignment="1">
      <alignment horizontal="right" vertical="center" wrapText="1"/>
    </xf>
    <xf numFmtId="0" fontId="5" fillId="0" borderId="4" xfId="1" applyBorder="1" applyAlignment="1">
      <alignment vertical="center"/>
    </xf>
    <xf numFmtId="0" fontId="13" fillId="0" borderId="1" xfId="1" applyFont="1" applyBorder="1" applyAlignment="1" applyProtection="1">
      <alignment horizontal="center"/>
      <protection locked="0"/>
    </xf>
    <xf numFmtId="0" fontId="13" fillId="0" borderId="2" xfId="1" applyFont="1" applyBorder="1" applyAlignment="1" applyProtection="1">
      <alignment horizontal="center"/>
      <protection locked="0"/>
    </xf>
    <xf numFmtId="0" fontId="13" fillId="0" borderId="42" xfId="1" applyFont="1" applyBorder="1" applyAlignment="1" applyProtection="1">
      <alignment horizontal="center"/>
      <protection locked="0"/>
    </xf>
    <xf numFmtId="0" fontId="55" fillId="0" borderId="0" xfId="1" applyFont="1" applyAlignment="1">
      <alignment horizontal="left" vertical="center" wrapText="1"/>
    </xf>
    <xf numFmtId="0" fontId="56" fillId="0" borderId="0" xfId="1" applyFont="1" applyAlignment="1">
      <alignment horizontal="left" vertical="center" wrapText="1"/>
    </xf>
    <xf numFmtId="0" fontId="56" fillId="0" borderId="41" xfId="1" applyFont="1" applyBorder="1" applyAlignment="1">
      <alignment horizontal="left" vertical="center" wrapText="1"/>
    </xf>
    <xf numFmtId="0" fontId="56" fillId="0" borderId="22" xfId="1" applyFont="1" applyBorder="1" applyAlignment="1">
      <alignment horizontal="left" vertical="center" wrapText="1"/>
    </xf>
    <xf numFmtId="0" fontId="56" fillId="0" borderId="43" xfId="1" applyFont="1" applyBorder="1" applyAlignment="1">
      <alignment horizontal="left" vertical="center" wrapText="1"/>
    </xf>
    <xf numFmtId="171" fontId="13" fillId="0" borderId="0" xfId="1" applyNumberFormat="1" applyFont="1" applyAlignment="1">
      <alignment horizontal="right"/>
    </xf>
    <xf numFmtId="171" fontId="13" fillId="0" borderId="0" xfId="1" applyNumberFormat="1" applyFont="1"/>
    <xf numFmtId="0" fontId="50" fillId="0" borderId="0" xfId="1" applyFont="1" applyAlignment="1">
      <alignment horizontal="center" wrapText="1"/>
    </xf>
    <xf numFmtId="0" fontId="5" fillId="0" borderId="0" xfId="1" applyAlignment="1">
      <alignment wrapText="1"/>
    </xf>
    <xf numFmtId="0" fontId="8" fillId="0" borderId="0" xfId="1" applyFont="1" applyAlignment="1">
      <alignment horizontal="right" vertical="center" wrapText="1"/>
    </xf>
    <xf numFmtId="0" fontId="5" fillId="0" borderId="0" xfId="1" applyAlignment="1">
      <alignment horizontal="right" vertical="center"/>
    </xf>
    <xf numFmtId="0" fontId="5" fillId="0" borderId="4" xfId="1" applyBorder="1" applyAlignment="1">
      <alignment horizontal="right" vertical="center"/>
    </xf>
    <xf numFmtId="0" fontId="13" fillId="0" borderId="0" xfId="1" applyFont="1" applyAlignment="1">
      <alignment horizontal="left" vertical="center" wrapText="1"/>
    </xf>
    <xf numFmtId="0" fontId="13" fillId="0" borderId="40" xfId="1" applyFont="1" applyBorder="1" applyAlignment="1" applyProtection="1">
      <alignment horizontal="right" wrapText="1"/>
      <protection locked="0"/>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5" fillId="0" borderId="9" xfId="1" applyBorder="1" applyAlignment="1" applyProtection="1">
      <alignment horizontal="center" vertical="center"/>
      <protection locked="0"/>
    </xf>
    <xf numFmtId="0" fontId="5" fillId="0" borderId="8" xfId="1" applyBorder="1" applyAlignment="1" applyProtection="1">
      <alignment horizontal="center" vertical="center"/>
      <protection locked="0"/>
    </xf>
    <xf numFmtId="0" fontId="5" fillId="0" borderId="10" xfId="1" applyBorder="1" applyAlignment="1" applyProtection="1">
      <alignment horizontal="center" vertical="center"/>
      <protection locked="0"/>
    </xf>
    <xf numFmtId="0" fontId="5" fillId="0" borderId="13" xfId="1" applyBorder="1" applyAlignment="1" applyProtection="1">
      <alignment horizontal="center" vertical="center"/>
      <protection locked="0"/>
    </xf>
    <xf numFmtId="0" fontId="5" fillId="0" borderId="0" xfId="1" applyAlignment="1" applyProtection="1">
      <alignment horizontal="center" vertical="center"/>
      <protection locked="0"/>
    </xf>
    <xf numFmtId="0" fontId="5" fillId="0" borderId="6" xfId="1" applyBorder="1" applyAlignment="1" applyProtection="1">
      <alignment horizontal="center" vertical="center"/>
      <protection locked="0"/>
    </xf>
    <xf numFmtId="0" fontId="5" fillId="0" borderId="11" xfId="1" applyBorder="1" applyAlignment="1" applyProtection="1">
      <alignment horizontal="center" vertical="center"/>
      <protection locked="0"/>
    </xf>
    <xf numFmtId="0" fontId="5" fillId="0" borderId="12" xfId="1" applyBorder="1" applyAlignment="1" applyProtection="1">
      <alignment horizontal="center" vertical="center"/>
      <protection locked="0"/>
    </xf>
    <xf numFmtId="14" fontId="5" fillId="0" borderId="5" xfId="1" applyNumberFormat="1" applyBorder="1"/>
    <xf numFmtId="0" fontId="5" fillId="0" borderId="5" xfId="1" applyBorder="1"/>
    <xf numFmtId="0" fontId="46" fillId="0" borderId="4" xfId="1" applyFont="1" applyBorder="1" applyAlignment="1" applyProtection="1">
      <alignment horizontal="center"/>
      <protection locked="0"/>
    </xf>
    <xf numFmtId="0" fontId="5" fillId="0" borderId="4" xfId="1" applyBorder="1"/>
    <xf numFmtId="171" fontId="5" fillId="0" borderId="1" xfId="1" applyNumberFormat="1" applyBorder="1" applyAlignment="1">
      <alignment horizontal="left" vertical="center"/>
    </xf>
    <xf numFmtId="171" fontId="5" fillId="0" borderId="3" xfId="1" applyNumberFormat="1" applyBorder="1" applyAlignment="1">
      <alignment horizontal="left" vertical="center"/>
    </xf>
    <xf numFmtId="0" fontId="44" fillId="0" borderId="0" xfId="1" applyFont="1" applyAlignment="1">
      <alignment horizontal="left" vertical="top" wrapText="1"/>
    </xf>
    <xf numFmtId="0" fontId="13" fillId="0" borderId="0" xfId="1" applyFont="1"/>
    <xf numFmtId="0" fontId="13" fillId="0" borderId="0" xfId="1" applyFont="1" applyAlignment="1">
      <alignment wrapText="1"/>
    </xf>
    <xf numFmtId="0" fontId="5" fillId="0" borderId="1" xfId="1" applyBorder="1" applyAlignment="1">
      <alignment vertical="center"/>
    </xf>
    <xf numFmtId="0" fontId="5" fillId="0" borderId="3" xfId="1" applyBorder="1" applyAlignment="1">
      <alignment vertical="center"/>
    </xf>
    <xf numFmtId="0" fontId="18" fillId="0" borderId="13" xfId="1" applyFont="1" applyBorder="1" applyAlignment="1">
      <alignment vertical="center" wrapText="1"/>
    </xf>
    <xf numFmtId="0" fontId="18" fillId="0" borderId="0" xfId="1" applyFont="1" applyAlignment="1">
      <alignment vertical="center" wrapText="1"/>
    </xf>
    <xf numFmtId="0" fontId="13" fillId="0" borderId="1" xfId="1" applyFont="1" applyBorder="1"/>
    <xf numFmtId="0" fontId="13" fillId="0" borderId="2" xfId="1" applyFont="1" applyBorder="1"/>
    <xf numFmtId="0" fontId="13" fillId="0" borderId="3" xfId="1" applyFont="1" applyBorder="1"/>
    <xf numFmtId="0" fontId="13" fillId="0" borderId="13" xfId="1" applyFont="1" applyBorder="1" applyAlignment="1">
      <alignment horizontal="right" wrapText="1"/>
    </xf>
    <xf numFmtId="171" fontId="13" fillId="0" borderId="1" xfId="1" applyNumberFormat="1" applyFont="1" applyBorder="1" applyAlignment="1">
      <alignment wrapText="1"/>
    </xf>
    <xf numFmtId="0" fontId="5" fillId="0" borderId="2" xfId="1" applyBorder="1" applyAlignment="1">
      <alignment wrapText="1"/>
    </xf>
    <xf numFmtId="0" fontId="5" fillId="0" borderId="3" xfId="1" applyBorder="1" applyAlignment="1">
      <alignment wrapText="1"/>
    </xf>
    <xf numFmtId="0" fontId="18" fillId="0" borderId="0" xfId="1" applyFont="1" applyAlignment="1">
      <alignment wrapText="1"/>
    </xf>
    <xf numFmtId="0" fontId="13" fillId="0" borderId="4" xfId="1" applyFont="1" applyBorder="1" applyAlignment="1" applyProtection="1">
      <alignment horizontal="left"/>
      <protection locked="0"/>
    </xf>
    <xf numFmtId="0" fontId="49" fillId="0" borderId="4" xfId="7" applyFill="1" applyBorder="1" applyAlignment="1" applyProtection="1">
      <alignment horizontal="left"/>
      <protection locked="0"/>
    </xf>
    <xf numFmtId="0" fontId="5" fillId="0" borderId="0" xfId="1" applyAlignment="1" applyProtection="1">
      <alignment horizontal="left"/>
      <protection locked="0"/>
    </xf>
    <xf numFmtId="0" fontId="13" fillId="0" borderId="1" xfId="1" applyFont="1" applyBorder="1" applyAlignment="1">
      <alignment vertical="center"/>
    </xf>
    <xf numFmtId="0" fontId="13" fillId="0" borderId="2" xfId="1" applyFont="1" applyBorder="1" applyAlignment="1">
      <alignment vertical="center"/>
    </xf>
    <xf numFmtId="0" fontId="13" fillId="0" borderId="3" xfId="1" applyFont="1" applyBorder="1" applyAlignment="1">
      <alignment vertical="center"/>
    </xf>
    <xf numFmtId="0" fontId="13" fillId="0" borderId="13" xfId="1" applyFont="1" applyBorder="1" applyAlignment="1">
      <alignment horizontal="right" vertical="center" wrapText="1"/>
    </xf>
    <xf numFmtId="0" fontId="5" fillId="0" borderId="6" xfId="1" applyBorder="1" applyAlignment="1">
      <alignment horizontal="right" vertical="center" wrapText="1"/>
    </xf>
    <xf numFmtId="171" fontId="13" fillId="0" borderId="1" xfId="1" applyNumberFormat="1" applyFont="1" applyBorder="1" applyAlignment="1">
      <alignment vertical="center" wrapText="1"/>
    </xf>
    <xf numFmtId="0" fontId="5" fillId="0" borderId="2" xfId="1" applyBorder="1" applyAlignment="1">
      <alignment vertical="center" wrapText="1"/>
    </xf>
    <xf numFmtId="0" fontId="5" fillId="0" borderId="3" xfId="1" applyBorder="1" applyAlignment="1">
      <alignment vertical="center" wrapText="1"/>
    </xf>
    <xf numFmtId="0" fontId="13" fillId="0" borderId="0" xfId="1" applyFont="1" applyAlignment="1">
      <alignment horizontal="right"/>
    </xf>
    <xf numFmtId="171" fontId="5" fillId="0" borderId="4" xfId="1" applyNumberFormat="1" applyBorder="1" applyAlignment="1">
      <alignment horizontal="left" vertical="center"/>
    </xf>
    <xf numFmtId="0" fontId="13" fillId="0" borderId="0" xfId="1" applyFont="1" applyAlignment="1">
      <alignment horizontal="right" wrapText="1"/>
    </xf>
    <xf numFmtId="0" fontId="5" fillId="0" borderId="0" xfId="1" applyAlignment="1">
      <alignment horizontal="right"/>
    </xf>
    <xf numFmtId="0" fontId="5" fillId="0" borderId="4" xfId="1" applyBorder="1" applyAlignment="1">
      <alignment wrapText="1"/>
    </xf>
    <xf numFmtId="0" fontId="13" fillId="0" borderId="8" xfId="1" applyFont="1" applyBorder="1" applyAlignment="1">
      <alignment horizontal="left"/>
    </xf>
    <xf numFmtId="0" fontId="44" fillId="0" borderId="0" xfId="1" applyFont="1" applyAlignment="1">
      <alignment horizontal="left"/>
    </xf>
    <xf numFmtId="0" fontId="13" fillId="0" borderId="0" xfId="1" applyFont="1" applyAlignment="1">
      <alignment horizontal="left"/>
    </xf>
    <xf numFmtId="164" fontId="45" fillId="0" borderId="4" xfId="1" applyNumberFormat="1" applyFont="1" applyBorder="1" applyAlignment="1" applyProtection="1">
      <alignment horizontal="center"/>
      <protection locked="0"/>
    </xf>
    <xf numFmtId="0" fontId="43" fillId="9" borderId="36" xfId="1" applyFont="1" applyFill="1" applyBorder="1" applyAlignment="1">
      <alignment horizontal="left" vertical="center" wrapText="1"/>
    </xf>
    <xf numFmtId="0" fontId="5" fillId="9" borderId="17" xfId="1" applyFill="1" applyBorder="1"/>
    <xf numFmtId="0" fontId="5" fillId="9" borderId="18" xfId="1" applyFill="1" applyBorder="1"/>
    <xf numFmtId="14" fontId="5" fillId="0" borderId="4" xfId="1" applyNumberFormat="1" applyBorder="1" applyAlignment="1" applyProtection="1">
      <alignment horizontal="center"/>
      <protection locked="0"/>
    </xf>
    <xf numFmtId="0" fontId="65" fillId="13" borderId="89" xfId="8" applyFont="1" applyFill="1" applyBorder="1" applyAlignment="1">
      <alignment horizontal="left"/>
    </xf>
    <xf numFmtId="0" fontId="65" fillId="13" borderId="92" xfId="8" applyFont="1" applyFill="1" applyBorder="1" applyAlignment="1">
      <alignment horizontal="left"/>
    </xf>
    <xf numFmtId="0" fontId="65" fillId="13" borderId="90" xfId="8" applyFont="1" applyFill="1" applyBorder="1" applyAlignment="1">
      <alignment horizontal="left"/>
    </xf>
    <xf numFmtId="0" fontId="65" fillId="13" borderId="91" xfId="8" applyFont="1" applyFill="1" applyBorder="1" applyAlignment="1">
      <alignment horizontal="left"/>
    </xf>
    <xf numFmtId="0" fontId="65" fillId="0" borderId="87" xfId="8" applyFont="1" applyBorder="1" applyAlignment="1">
      <alignment horizontal="center"/>
    </xf>
    <xf numFmtId="0" fontId="65" fillId="0" borderId="85" xfId="8" applyFont="1" applyBorder="1" applyAlignment="1">
      <alignment horizontal="center"/>
    </xf>
    <xf numFmtId="0" fontId="65" fillId="0" borderId="166" xfId="8" applyFont="1" applyBorder="1" applyAlignment="1">
      <alignment horizontal="center"/>
    </xf>
    <xf numFmtId="0" fontId="65" fillId="13" borderId="190" xfId="8" applyFont="1" applyFill="1" applyBorder="1" applyAlignment="1">
      <alignment horizontal="left"/>
    </xf>
    <xf numFmtId="0" fontId="65" fillId="13" borderId="191" xfId="8" applyFont="1" applyFill="1" applyBorder="1" applyAlignment="1">
      <alignment horizontal="left"/>
    </xf>
    <xf numFmtId="0" fontId="65" fillId="13" borderId="192" xfId="8" applyFont="1" applyFill="1" applyBorder="1" applyAlignment="1">
      <alignment horizontal="left"/>
    </xf>
    <xf numFmtId="0" fontId="65" fillId="13" borderId="193" xfId="8" applyFont="1" applyFill="1" applyBorder="1" applyAlignment="1">
      <alignment horizontal="left"/>
    </xf>
    <xf numFmtId="14" fontId="65" fillId="0" borderId="139" xfId="8" applyNumberFormat="1" applyFont="1" applyBorder="1" applyAlignment="1">
      <alignment horizontal="center"/>
    </xf>
    <xf numFmtId="14" fontId="65" fillId="0" borderId="137" xfId="8" applyNumberFormat="1" applyFont="1" applyBorder="1" applyAlignment="1">
      <alignment horizontal="center"/>
    </xf>
    <xf numFmtId="14" fontId="65" fillId="0" borderId="169" xfId="8" applyNumberFormat="1" applyFont="1" applyBorder="1" applyAlignment="1">
      <alignment horizontal="center"/>
    </xf>
    <xf numFmtId="0" fontId="65" fillId="13" borderId="170" xfId="8" applyFont="1" applyFill="1" applyBorder="1" applyAlignment="1">
      <alignment horizontal="left" vertical="center"/>
    </xf>
    <xf numFmtId="0" fontId="65" fillId="13" borderId="137" xfId="8" applyFont="1" applyFill="1" applyBorder="1" applyAlignment="1">
      <alignment horizontal="left" vertical="center"/>
    </xf>
    <xf numFmtId="0" fontId="65" fillId="13" borderId="138" xfId="8" applyFont="1" applyFill="1" applyBorder="1" applyAlignment="1">
      <alignment horizontal="left" vertical="center"/>
    </xf>
    <xf numFmtId="0" fontId="65" fillId="0" borderId="44" xfId="8" applyFont="1" applyBorder="1" applyAlignment="1">
      <alignment horizontal="center"/>
    </xf>
    <xf numFmtId="0" fontId="65" fillId="0" borderId="63" xfId="8" applyFont="1" applyBorder="1" applyAlignment="1">
      <alignment horizontal="center"/>
    </xf>
    <xf numFmtId="0" fontId="65" fillId="13" borderId="149" xfId="8" applyFont="1" applyFill="1" applyBorder="1" applyAlignment="1">
      <alignment horizontal="left" vertical="center"/>
    </xf>
    <xf numFmtId="0" fontId="65" fillId="13" borderId="150" xfId="8" applyFont="1" applyFill="1" applyBorder="1" applyAlignment="1">
      <alignment horizontal="left" vertical="center"/>
    </xf>
    <xf numFmtId="0" fontId="65" fillId="13" borderId="172" xfId="8" applyFont="1" applyFill="1" applyBorder="1" applyAlignment="1">
      <alignment horizontal="left" vertical="center"/>
    </xf>
    <xf numFmtId="0" fontId="65" fillId="14" borderId="150" xfId="8" applyFont="1" applyFill="1" applyBorder="1" applyAlignment="1">
      <alignment horizontal="left" vertical="center"/>
    </xf>
    <xf numFmtId="0" fontId="65" fillId="14" borderId="156" xfId="8" applyFont="1" applyFill="1" applyBorder="1" applyAlignment="1">
      <alignment horizontal="left" vertical="center"/>
    </xf>
    <xf numFmtId="0" fontId="65" fillId="13" borderId="117" xfId="8" applyFont="1" applyFill="1" applyBorder="1" applyAlignment="1">
      <alignment horizontal="left"/>
    </xf>
    <xf numFmtId="0" fontId="65" fillId="13" borderId="187" xfId="8" applyFont="1" applyFill="1" applyBorder="1" applyAlignment="1">
      <alignment horizontal="left"/>
    </xf>
    <xf numFmtId="0" fontId="65" fillId="13" borderId="118" xfId="8" applyFont="1" applyFill="1" applyBorder="1" applyAlignment="1">
      <alignment horizontal="left"/>
    </xf>
    <xf numFmtId="0" fontId="65" fillId="13" borderId="119" xfId="8" applyFont="1" applyFill="1" applyBorder="1" applyAlignment="1">
      <alignment horizontal="left"/>
    </xf>
    <xf numFmtId="0" fontId="65" fillId="0" borderId="115" xfId="8" applyFont="1" applyBorder="1" applyAlignment="1">
      <alignment horizontal="center"/>
    </xf>
    <xf numFmtId="0" fontId="65" fillId="0" borderId="113" xfId="8" applyFont="1" applyBorder="1" applyAlignment="1">
      <alignment horizontal="center"/>
    </xf>
    <xf numFmtId="0" fontId="65" fillId="0" borderId="163" xfId="8" applyFont="1" applyBorder="1" applyAlignment="1">
      <alignment horizontal="center"/>
    </xf>
    <xf numFmtId="0" fontId="65" fillId="13" borderId="188" xfId="8" applyFont="1" applyFill="1" applyBorder="1" applyAlignment="1">
      <alignment horizontal="left" vertical="center"/>
    </xf>
    <xf numFmtId="0" fontId="65" fillId="13" borderId="113" xfId="8" applyFont="1" applyFill="1" applyBorder="1" applyAlignment="1">
      <alignment horizontal="left" vertical="center"/>
    </xf>
    <xf numFmtId="0" fontId="65" fillId="13" borderId="114" xfId="8" applyFont="1" applyFill="1" applyBorder="1" applyAlignment="1">
      <alignment horizontal="left" vertical="center"/>
    </xf>
    <xf numFmtId="0" fontId="65" fillId="13" borderId="189" xfId="8" applyFont="1" applyFill="1" applyBorder="1" applyAlignment="1">
      <alignment horizontal="left" vertical="center"/>
    </xf>
    <xf numFmtId="0" fontId="65" fillId="13" borderId="85" xfId="8" applyFont="1" applyFill="1" applyBorder="1" applyAlignment="1">
      <alignment horizontal="left" vertical="center"/>
    </xf>
    <xf numFmtId="0" fontId="65" fillId="13" borderId="86" xfId="8" applyFont="1" applyFill="1" applyBorder="1" applyAlignment="1">
      <alignment horizontal="left" vertical="center"/>
    </xf>
    <xf numFmtId="0" fontId="65" fillId="0" borderId="17" xfId="8" applyFont="1" applyBorder="1" applyAlignment="1">
      <alignment horizontal="left" vertical="center"/>
    </xf>
    <xf numFmtId="0" fontId="65" fillId="0" borderId="165" xfId="8" applyFont="1" applyBorder="1" applyAlignment="1">
      <alignment horizontal="left" vertical="center"/>
    </xf>
    <xf numFmtId="0" fontId="65" fillId="0" borderId="0" xfId="8" applyFont="1" applyAlignment="1">
      <alignment horizontal="left" vertical="center"/>
    </xf>
    <xf numFmtId="0" fontId="65" fillId="0" borderId="53" xfId="8" applyFont="1" applyBorder="1" applyAlignment="1">
      <alignment horizontal="left" vertical="center"/>
    </xf>
    <xf numFmtId="0" fontId="65" fillId="0" borderId="95" xfId="8" applyFont="1" applyBorder="1" applyAlignment="1">
      <alignment horizontal="left" vertical="center"/>
    </xf>
    <xf numFmtId="0" fontId="65" fillId="0" borderId="96" xfId="8" applyFont="1" applyBorder="1" applyAlignment="1">
      <alignment horizontal="left" vertical="center"/>
    </xf>
    <xf numFmtId="0" fontId="65" fillId="13" borderId="175" xfId="8" applyFont="1" applyFill="1" applyBorder="1" applyAlignment="1">
      <alignment horizontal="left" vertical="center"/>
    </xf>
    <xf numFmtId="0" fontId="65" fillId="13" borderId="176" xfId="8" applyFont="1" applyFill="1" applyBorder="1" applyAlignment="1">
      <alignment horizontal="left" vertical="center"/>
    </xf>
    <xf numFmtId="0" fontId="65" fillId="13" borderId="177" xfId="8" applyFont="1" applyFill="1" applyBorder="1" applyAlignment="1">
      <alignment horizontal="left" vertical="center"/>
    </xf>
    <xf numFmtId="0" fontId="65" fillId="0" borderId="177" xfId="8" applyFont="1" applyBorder="1" applyAlignment="1">
      <alignment horizontal="center" vertical="center"/>
    </xf>
    <xf numFmtId="0" fontId="65" fillId="0" borderId="178" xfId="8" applyFont="1" applyBorder="1" applyAlignment="1">
      <alignment horizontal="center" vertical="center"/>
    </xf>
    <xf numFmtId="0" fontId="65" fillId="13" borderId="179" xfId="8" applyFont="1" applyFill="1" applyBorder="1" applyAlignment="1">
      <alignment horizontal="left" vertical="center"/>
    </xf>
    <xf numFmtId="0" fontId="65" fillId="13" borderId="180" xfId="8" applyFont="1" applyFill="1" applyBorder="1" applyAlignment="1">
      <alignment horizontal="left" vertical="center"/>
    </xf>
    <xf numFmtId="0" fontId="65" fillId="13" borderId="184" xfId="8" applyFont="1" applyFill="1" applyBorder="1" applyAlignment="1">
      <alignment horizontal="left" vertical="center"/>
    </xf>
    <xf numFmtId="0" fontId="65" fillId="13" borderId="185" xfId="8" applyFont="1" applyFill="1" applyBorder="1" applyAlignment="1">
      <alignment horizontal="left" vertical="center"/>
    </xf>
    <xf numFmtId="0" fontId="65" fillId="0" borderId="82" xfId="8" applyFont="1" applyBorder="1" applyAlignment="1">
      <alignment horizontal="center" vertical="center"/>
    </xf>
    <xf numFmtId="0" fontId="65" fillId="0" borderId="83" xfId="8" applyFont="1" applyBorder="1" applyAlignment="1">
      <alignment horizontal="center" vertical="center"/>
    </xf>
    <xf numFmtId="0" fontId="65" fillId="0" borderId="186" xfId="8" applyFont="1" applyBorder="1" applyAlignment="1">
      <alignment horizontal="center" vertical="center"/>
    </xf>
    <xf numFmtId="0" fontId="65" fillId="0" borderId="63" xfId="8" applyFont="1" applyBorder="1" applyAlignment="1">
      <alignment horizontal="center" vertical="center"/>
    </xf>
    <xf numFmtId="0" fontId="65" fillId="13" borderId="181" xfId="8" applyFont="1" applyFill="1" applyBorder="1" applyAlignment="1">
      <alignment horizontal="left" vertical="center"/>
    </xf>
    <xf numFmtId="0" fontId="65" fillId="13" borderId="182" xfId="8" applyFont="1" applyFill="1" applyBorder="1" applyAlignment="1">
      <alignment horizontal="left" vertical="center"/>
    </xf>
    <xf numFmtId="0" fontId="65" fillId="13" borderId="183" xfId="8" applyFont="1" applyFill="1" applyBorder="1" applyAlignment="1">
      <alignment horizontal="left" vertical="center"/>
    </xf>
    <xf numFmtId="0" fontId="65" fillId="10" borderId="170" xfId="8" applyFont="1" applyFill="1" applyBorder="1" applyAlignment="1">
      <alignment horizontal="left" vertical="center"/>
    </xf>
    <xf numFmtId="0" fontId="65" fillId="10" borderId="137" xfId="8" applyFont="1" applyFill="1" applyBorder="1" applyAlignment="1">
      <alignment horizontal="left" vertical="center"/>
    </xf>
    <xf numFmtId="0" fontId="65" fillId="10" borderId="138" xfId="8" applyFont="1" applyFill="1" applyBorder="1" applyAlignment="1">
      <alignment horizontal="left" vertical="center"/>
    </xf>
    <xf numFmtId="0" fontId="65" fillId="0" borderId="139" xfId="8" applyFont="1" applyBorder="1" applyAlignment="1">
      <alignment horizontal="center"/>
    </xf>
    <xf numFmtId="0" fontId="65" fillId="0" borderId="137" xfId="8" applyFont="1" applyBorder="1" applyAlignment="1">
      <alignment horizontal="center"/>
    </xf>
    <xf numFmtId="0" fontId="65" fillId="0" borderId="140" xfId="8" applyFont="1" applyBorder="1" applyAlignment="1">
      <alignment horizontal="center"/>
    </xf>
    <xf numFmtId="0" fontId="69" fillId="13" borderId="149" xfId="8" applyFont="1" applyFill="1" applyBorder="1" applyAlignment="1">
      <alignment horizontal="center"/>
    </xf>
    <xf numFmtId="0" fontId="69" fillId="13" borderId="150" xfId="8" applyFont="1" applyFill="1" applyBorder="1" applyAlignment="1">
      <alignment horizontal="center"/>
    </xf>
    <xf numFmtId="0" fontId="69" fillId="13" borderId="156" xfId="8" applyFont="1" applyFill="1" applyBorder="1" applyAlignment="1">
      <alignment horizontal="center"/>
    </xf>
    <xf numFmtId="0" fontId="69" fillId="13" borderId="171" xfId="8" applyFont="1" applyFill="1" applyBorder="1" applyAlignment="1">
      <alignment horizontal="center" vertical="center" wrapText="1"/>
    </xf>
    <xf numFmtId="0" fontId="69" fillId="13" borderId="172" xfId="8" applyFont="1" applyFill="1" applyBorder="1" applyAlignment="1">
      <alignment horizontal="center" vertical="center" wrapText="1"/>
    </xf>
    <xf numFmtId="0" fontId="69" fillId="13" borderId="173" xfId="8" applyFont="1" applyFill="1" applyBorder="1" applyAlignment="1">
      <alignment horizontal="center" vertical="center" wrapText="1"/>
    </xf>
    <xf numFmtId="0" fontId="70" fillId="11" borderId="173" xfId="8" applyFont="1" applyFill="1" applyBorder="1" applyAlignment="1">
      <alignment horizontal="center" vertical="center"/>
    </xf>
    <xf numFmtId="0" fontId="70" fillId="11" borderId="174" xfId="8" applyFont="1" applyFill="1" applyBorder="1" applyAlignment="1">
      <alignment horizontal="center" vertical="center"/>
    </xf>
    <xf numFmtId="0" fontId="65" fillId="10" borderId="84" xfId="8" applyFont="1" applyFill="1" applyBorder="1" applyAlignment="1">
      <alignment horizontal="left"/>
    </xf>
    <xf numFmtId="0" fontId="65" fillId="10" borderId="85" xfId="8" applyFont="1" applyFill="1" applyBorder="1" applyAlignment="1">
      <alignment horizontal="left"/>
    </xf>
    <xf numFmtId="0" fontId="65" fillId="10" borderId="86" xfId="8" applyFont="1" applyFill="1" applyBorder="1" applyAlignment="1">
      <alignment horizontal="left"/>
    </xf>
    <xf numFmtId="0" fontId="65" fillId="10" borderId="136" xfId="8" applyFont="1" applyFill="1" applyBorder="1" applyAlignment="1">
      <alignment horizontal="left"/>
    </xf>
    <xf numFmtId="0" fontId="65" fillId="10" borderId="137" xfId="8" applyFont="1" applyFill="1" applyBorder="1" applyAlignment="1">
      <alignment horizontal="left"/>
    </xf>
    <xf numFmtId="0" fontId="65" fillId="10" borderId="138" xfId="8" applyFont="1" applyFill="1" applyBorder="1" applyAlignment="1">
      <alignment horizontal="left"/>
    </xf>
    <xf numFmtId="0" fontId="62" fillId="10" borderId="149" xfId="8" applyFill="1" applyBorder="1" applyAlignment="1">
      <alignment horizontal="center" wrapText="1"/>
    </xf>
    <xf numFmtId="0" fontId="62" fillId="10" borderId="150" xfId="8" applyFill="1" applyBorder="1" applyAlignment="1">
      <alignment horizontal="center" wrapText="1"/>
    </xf>
    <xf numFmtId="0" fontId="62" fillId="10" borderId="156" xfId="8" applyFill="1" applyBorder="1" applyAlignment="1">
      <alignment horizontal="center" wrapText="1"/>
    </xf>
    <xf numFmtId="0" fontId="62" fillId="0" borderId="160" xfId="8" applyBorder="1" applyAlignment="1">
      <alignment horizontal="center" vertical="center"/>
    </xf>
    <xf numFmtId="0" fontId="62" fillId="0" borderId="151" xfId="8" applyBorder="1" applyAlignment="1">
      <alignment horizontal="center" vertical="center"/>
    </xf>
    <xf numFmtId="0" fontId="62" fillId="0" borderId="161" xfId="8" applyBorder="1" applyAlignment="1">
      <alignment horizontal="center" vertical="center"/>
    </xf>
    <xf numFmtId="0" fontId="65" fillId="10" borderId="161" xfId="8" applyFont="1" applyFill="1" applyBorder="1" applyAlignment="1">
      <alignment horizontal="left" vertical="center"/>
    </xf>
    <xf numFmtId="49" fontId="65" fillId="0" borderId="161" xfId="8" applyNumberFormat="1" applyFont="1" applyBorder="1" applyAlignment="1">
      <alignment horizontal="center" vertical="center"/>
    </xf>
    <xf numFmtId="49" fontId="65" fillId="0" borderId="162" xfId="8" applyNumberFormat="1" applyFont="1" applyBorder="1" applyAlignment="1">
      <alignment horizontal="center" vertical="center"/>
    </xf>
    <xf numFmtId="0" fontId="65" fillId="10" borderId="112" xfId="8" applyFont="1" applyFill="1" applyBorder="1" applyAlignment="1">
      <alignment horizontal="left"/>
    </xf>
    <xf numFmtId="0" fontId="65" fillId="10" borderId="113" xfId="8" applyFont="1" applyFill="1" applyBorder="1" applyAlignment="1">
      <alignment horizontal="left"/>
    </xf>
    <xf numFmtId="0" fontId="65" fillId="10" borderId="114" xfId="8" applyFont="1" applyFill="1" applyBorder="1" applyAlignment="1">
      <alignment horizontal="left"/>
    </xf>
    <xf numFmtId="0" fontId="65" fillId="10" borderId="16" xfId="8" applyFont="1" applyFill="1" applyBorder="1" applyAlignment="1">
      <alignment horizontal="left" vertical="center"/>
    </xf>
    <xf numFmtId="0" fontId="65" fillId="10" borderId="17" xfId="8" applyFont="1" applyFill="1" applyBorder="1" applyAlignment="1">
      <alignment horizontal="left" vertical="center"/>
    </xf>
    <xf numFmtId="0" fontId="65" fillId="10" borderId="164" xfId="8" applyFont="1" applyFill="1" applyBorder="1" applyAlignment="1">
      <alignment horizontal="left" vertical="center"/>
    </xf>
    <xf numFmtId="0" fontId="65" fillId="10" borderId="19" xfId="8" applyFont="1" applyFill="1" applyBorder="1" applyAlignment="1">
      <alignment horizontal="left" vertical="center"/>
    </xf>
    <xf numFmtId="0" fontId="65" fillId="10" borderId="0" xfId="8" applyFont="1" applyFill="1" applyAlignment="1">
      <alignment horizontal="left" vertical="center"/>
    </xf>
    <xf numFmtId="0" fontId="65" fillId="10" borderId="6" xfId="8" applyFont="1" applyFill="1" applyBorder="1" applyAlignment="1">
      <alignment horizontal="left" vertical="center"/>
    </xf>
    <xf numFmtId="0" fontId="65" fillId="10" borderId="167" xfId="8" applyFont="1" applyFill="1" applyBorder="1" applyAlignment="1">
      <alignment horizontal="left" vertical="center"/>
    </xf>
    <xf numFmtId="0" fontId="65" fillId="10" borderId="95" xfId="8" applyFont="1" applyFill="1" applyBorder="1" applyAlignment="1">
      <alignment horizontal="left" vertical="center"/>
    </xf>
    <xf numFmtId="0" fontId="65" fillId="10" borderId="168" xfId="8" applyFont="1" applyFill="1" applyBorder="1" applyAlignment="1">
      <alignment horizontal="left" vertical="center"/>
    </xf>
    <xf numFmtId="0" fontId="65" fillId="0" borderId="36" xfId="8" applyFont="1" applyBorder="1" applyAlignment="1">
      <alignment horizontal="left" vertical="center"/>
    </xf>
    <xf numFmtId="0" fontId="65" fillId="0" borderId="13" xfId="8" applyFont="1" applyBorder="1" applyAlignment="1">
      <alignment horizontal="left" vertical="center"/>
    </xf>
    <xf numFmtId="0" fontId="65" fillId="0" borderId="94" xfId="8" applyFont="1" applyBorder="1" applyAlignment="1">
      <alignment horizontal="left" vertical="center"/>
    </xf>
    <xf numFmtId="0" fontId="68" fillId="11" borderId="149" xfId="8" applyFont="1" applyFill="1" applyBorder="1" applyAlignment="1">
      <alignment horizontal="center"/>
    </xf>
    <xf numFmtId="0" fontId="68" fillId="11" borderId="150" xfId="8" applyFont="1" applyFill="1" applyBorder="1" applyAlignment="1">
      <alignment horizontal="center"/>
    </xf>
    <xf numFmtId="0" fontId="68" fillId="11" borderId="151" xfId="8" applyFont="1" applyFill="1" applyBorder="1" applyAlignment="1">
      <alignment horizontal="center"/>
    </xf>
    <xf numFmtId="0" fontId="65" fillId="10" borderId="152" xfId="8" applyFont="1" applyFill="1" applyBorder="1" applyAlignment="1">
      <alignment horizontal="left"/>
    </xf>
    <xf numFmtId="0" fontId="65" fillId="10" borderId="150" xfId="8" applyFont="1" applyFill="1" applyBorder="1" applyAlignment="1">
      <alignment horizontal="left"/>
    </xf>
    <xf numFmtId="0" fontId="65" fillId="10" borderId="151" xfId="8" applyFont="1" applyFill="1" applyBorder="1" applyAlignment="1">
      <alignment horizontal="left"/>
    </xf>
    <xf numFmtId="0" fontId="65" fillId="12" borderId="153" xfId="8" applyFont="1" applyFill="1" applyBorder="1" applyAlignment="1">
      <alignment horizontal="center"/>
    </xf>
    <xf numFmtId="0" fontId="65" fillId="12" borderId="154" xfId="8" applyFont="1" applyFill="1" applyBorder="1" applyAlignment="1">
      <alignment horizontal="center"/>
    </xf>
    <xf numFmtId="0" fontId="65" fillId="12" borderId="155" xfId="8" applyFont="1" applyFill="1" applyBorder="1" applyAlignment="1">
      <alignment horizontal="center"/>
    </xf>
    <xf numFmtId="0" fontId="65" fillId="12" borderId="152" xfId="8" applyFont="1" applyFill="1" applyBorder="1" applyAlignment="1">
      <alignment horizontal="center"/>
    </xf>
    <xf numFmtId="0" fontId="65" fillId="12" borderId="150" xfId="8" applyFont="1" applyFill="1" applyBorder="1" applyAlignment="1">
      <alignment horizontal="center"/>
    </xf>
    <xf numFmtId="0" fontId="65" fillId="12" borderId="156" xfId="8" applyFont="1" applyFill="1" applyBorder="1" applyAlignment="1">
      <alignment horizontal="center"/>
    </xf>
    <xf numFmtId="0" fontId="66" fillId="10" borderId="157" xfId="8" applyFont="1" applyFill="1" applyBorder="1" applyAlignment="1">
      <alignment horizontal="center"/>
    </xf>
    <xf numFmtId="0" fontId="66" fillId="10" borderId="158" xfId="8" applyFont="1" applyFill="1" applyBorder="1" applyAlignment="1">
      <alignment horizontal="center"/>
    </xf>
    <xf numFmtId="0" fontId="66" fillId="10" borderId="159" xfId="8" applyFont="1" applyFill="1" applyBorder="1" applyAlignment="1">
      <alignment horizontal="center"/>
    </xf>
    <xf numFmtId="0" fontId="65" fillId="0" borderId="139" xfId="8" applyFont="1" applyBorder="1" applyAlignment="1">
      <alignment horizontal="left"/>
    </xf>
    <xf numFmtId="0" fontId="65" fillId="0" borderId="137" xfId="8" applyFont="1" applyBorder="1" applyAlignment="1">
      <alignment horizontal="left"/>
    </xf>
    <xf numFmtId="0" fontId="65" fillId="0" borderId="140" xfId="8" applyFont="1" applyBorder="1" applyAlignment="1">
      <alignment horizontal="left"/>
    </xf>
    <xf numFmtId="0" fontId="65" fillId="10" borderId="141" xfId="8" applyFont="1" applyFill="1" applyBorder="1" applyAlignment="1">
      <alignment horizontal="left"/>
    </xf>
    <xf numFmtId="0" fontId="65" fillId="10" borderId="142" xfId="8" applyFont="1" applyFill="1" applyBorder="1" applyAlignment="1">
      <alignment horizontal="left"/>
    </xf>
    <xf numFmtId="0" fontId="65" fillId="10" borderId="143" xfId="8" applyFont="1" applyFill="1" applyBorder="1" applyAlignment="1">
      <alignment horizontal="left"/>
    </xf>
    <xf numFmtId="0" fontId="65" fillId="11" borderId="134" xfId="8" applyFont="1" applyFill="1" applyBorder="1" applyAlignment="1">
      <alignment horizontal="left"/>
    </xf>
    <xf numFmtId="0" fontId="65" fillId="11" borderId="132" xfId="8" applyFont="1" applyFill="1" applyBorder="1" applyAlignment="1">
      <alignment horizontal="left"/>
    </xf>
    <xf numFmtId="0" fontId="65" fillId="11" borderId="135" xfId="8" applyFont="1" applyFill="1" applyBorder="1" applyAlignment="1">
      <alignment horizontal="left"/>
    </xf>
    <xf numFmtId="0" fontId="65" fillId="10" borderId="144" xfId="8" applyFont="1" applyFill="1" applyBorder="1" applyAlignment="1">
      <alignment horizontal="left"/>
    </xf>
    <xf numFmtId="0" fontId="65" fillId="10" borderId="145" xfId="8" applyFont="1" applyFill="1" applyBorder="1" applyAlignment="1">
      <alignment horizontal="left"/>
    </xf>
    <xf numFmtId="0" fontId="65" fillId="10" borderId="146" xfId="8" applyFont="1" applyFill="1" applyBorder="1" applyAlignment="1">
      <alignment horizontal="left"/>
    </xf>
    <xf numFmtId="0" fontId="65" fillId="0" borderId="147" xfId="8" applyFont="1" applyBorder="1" applyAlignment="1">
      <alignment horizontal="left"/>
    </xf>
    <xf numFmtId="0" fontId="65" fillId="0" borderId="145" xfId="8" applyFont="1" applyBorder="1" applyAlignment="1">
      <alignment horizontal="left"/>
    </xf>
    <xf numFmtId="0" fontId="65" fillId="0" borderId="148" xfId="8" applyFont="1" applyBorder="1" applyAlignment="1">
      <alignment horizontal="left"/>
    </xf>
    <xf numFmtId="0" fontId="65" fillId="0" borderId="87" xfId="8" applyFont="1" applyBorder="1" applyAlignment="1">
      <alignment horizontal="left"/>
    </xf>
    <xf numFmtId="0" fontId="65" fillId="0" borderId="85" xfId="8" applyFont="1" applyBorder="1" applyAlignment="1">
      <alignment horizontal="left"/>
    </xf>
    <xf numFmtId="0" fontId="65" fillId="0" borderId="88" xfId="8" applyFont="1" applyBorder="1" applyAlignment="1">
      <alignment horizontal="left"/>
    </xf>
    <xf numFmtId="0" fontId="65" fillId="10" borderId="131" xfId="8" applyFont="1" applyFill="1" applyBorder="1" applyAlignment="1">
      <alignment horizontal="left"/>
    </xf>
    <xf numFmtId="0" fontId="65" fillId="10" borderId="132" xfId="8" applyFont="1" applyFill="1" applyBorder="1" applyAlignment="1">
      <alignment horizontal="left"/>
    </xf>
    <xf numFmtId="0" fontId="65" fillId="10" borderId="133" xfId="8" applyFont="1" applyFill="1" applyBorder="1" applyAlignment="1">
      <alignment horizontal="left"/>
    </xf>
    <xf numFmtId="0" fontId="65" fillId="10" borderId="126" xfId="8" applyFont="1" applyFill="1" applyBorder="1" applyAlignment="1">
      <alignment horizontal="left"/>
    </xf>
    <xf numFmtId="0" fontId="65" fillId="10" borderId="127" xfId="8" applyFont="1" applyFill="1" applyBorder="1" applyAlignment="1">
      <alignment horizontal="left"/>
    </xf>
    <xf numFmtId="0" fontId="65" fillId="10" borderId="128" xfId="8" applyFont="1" applyFill="1" applyBorder="1" applyAlignment="1">
      <alignment horizontal="left"/>
    </xf>
    <xf numFmtId="49" fontId="65" fillId="0" borderId="129" xfId="8" applyNumberFormat="1" applyFont="1" applyBorder="1" applyAlignment="1">
      <alignment horizontal="left"/>
    </xf>
    <xf numFmtId="49" fontId="65" fillId="0" borderId="127" xfId="8" applyNumberFormat="1" applyFont="1" applyBorder="1" applyAlignment="1">
      <alignment horizontal="left"/>
    </xf>
    <xf numFmtId="49" fontId="65" fillId="0" borderId="130" xfId="8" applyNumberFormat="1" applyFont="1" applyBorder="1" applyAlignment="1">
      <alignment horizontal="left"/>
    </xf>
    <xf numFmtId="0" fontId="65" fillId="10" borderId="89" xfId="8" applyFont="1" applyFill="1" applyBorder="1" applyAlignment="1">
      <alignment horizontal="left"/>
    </xf>
    <xf numFmtId="0" fontId="65" fillId="10" borderId="90" xfId="8" applyFont="1" applyFill="1" applyBorder="1" applyAlignment="1">
      <alignment horizontal="left"/>
    </xf>
    <xf numFmtId="0" fontId="65" fillId="10" borderId="91" xfId="8" applyFont="1" applyFill="1" applyBorder="1" applyAlignment="1">
      <alignment horizontal="left"/>
    </xf>
    <xf numFmtId="0" fontId="65" fillId="11" borderId="92" xfId="8" applyFont="1" applyFill="1" applyBorder="1" applyAlignment="1">
      <alignment horizontal="left"/>
    </xf>
    <xf numFmtId="0" fontId="65" fillId="11" borderId="90" xfId="8" applyFont="1" applyFill="1" applyBorder="1" applyAlignment="1">
      <alignment horizontal="left"/>
    </xf>
    <xf numFmtId="0" fontId="65" fillId="11" borderId="93" xfId="8" applyFont="1" applyFill="1" applyBorder="1" applyAlignment="1">
      <alignment horizontal="left"/>
    </xf>
    <xf numFmtId="0" fontId="65" fillId="0" borderId="129" xfId="8" applyFont="1" applyBorder="1" applyAlignment="1">
      <alignment horizontal="left"/>
    </xf>
    <xf numFmtId="0" fontId="65" fillId="0" borderId="127" xfId="8" applyFont="1" applyBorder="1" applyAlignment="1">
      <alignment horizontal="left"/>
    </xf>
    <xf numFmtId="0" fontId="65" fillId="0" borderId="130" xfId="8" applyFont="1" applyBorder="1" applyAlignment="1">
      <alignment horizontal="left"/>
    </xf>
    <xf numFmtId="0" fontId="65" fillId="0" borderId="115" xfId="8" applyFont="1" applyBorder="1" applyAlignment="1">
      <alignment horizontal="left"/>
    </xf>
    <xf numFmtId="0" fontId="65" fillId="0" borderId="113" xfId="8" applyFont="1" applyBorder="1" applyAlignment="1">
      <alignment horizontal="left"/>
    </xf>
    <xf numFmtId="0" fontId="65" fillId="0" borderId="116" xfId="8" applyFont="1" applyBorder="1" applyAlignment="1">
      <alignment horizontal="left"/>
    </xf>
    <xf numFmtId="0" fontId="65" fillId="10" borderId="117" xfId="8" applyFont="1" applyFill="1" applyBorder="1" applyAlignment="1">
      <alignment horizontal="left"/>
    </xf>
    <xf numFmtId="0" fontId="65" fillId="10" borderId="118" xfId="8" applyFont="1" applyFill="1" applyBorder="1" applyAlignment="1">
      <alignment horizontal="left"/>
    </xf>
    <xf numFmtId="0" fontId="65" fillId="10" borderId="119" xfId="8" applyFont="1" applyFill="1" applyBorder="1" applyAlignment="1">
      <alignment horizontal="left"/>
    </xf>
    <xf numFmtId="0" fontId="65" fillId="11" borderId="120" xfId="8" applyFont="1" applyFill="1" applyBorder="1" applyAlignment="1">
      <alignment horizontal="left"/>
    </xf>
    <xf numFmtId="0" fontId="65" fillId="11" borderId="118" xfId="8" applyFont="1" applyFill="1" applyBorder="1" applyAlignment="1">
      <alignment horizontal="left"/>
    </xf>
    <xf numFmtId="0" fontId="65" fillId="11" borderId="121" xfId="8" applyFont="1" applyFill="1" applyBorder="1" applyAlignment="1">
      <alignment horizontal="left"/>
    </xf>
    <xf numFmtId="0" fontId="65" fillId="10" borderId="122" xfId="8" applyFont="1" applyFill="1" applyBorder="1" applyAlignment="1">
      <alignment horizontal="left" vertical="center"/>
    </xf>
    <xf numFmtId="0" fontId="65" fillId="10" borderId="35" xfId="8" applyFont="1" applyFill="1" applyBorder="1" applyAlignment="1">
      <alignment horizontal="left" vertical="center"/>
    </xf>
    <xf numFmtId="0" fontId="65" fillId="10" borderId="123" xfId="8" applyFont="1" applyFill="1" applyBorder="1" applyAlignment="1">
      <alignment horizontal="left" vertical="center"/>
    </xf>
    <xf numFmtId="0" fontId="65" fillId="0" borderId="124" xfId="8" applyFont="1" applyBorder="1" applyAlignment="1">
      <alignment horizontal="left" vertical="center"/>
    </xf>
    <xf numFmtId="0" fontId="65" fillId="0" borderId="35" xfId="8" applyFont="1" applyBorder="1" applyAlignment="1">
      <alignment horizontal="left" vertical="center"/>
    </xf>
    <xf numFmtId="0" fontId="65" fillId="0" borderId="125" xfId="8" applyFont="1" applyBorder="1" applyAlignment="1">
      <alignment horizontal="left" vertical="center"/>
    </xf>
    <xf numFmtId="0" fontId="65" fillId="10" borderId="84" xfId="8" applyFont="1" applyFill="1" applyBorder="1" applyAlignment="1">
      <alignment horizontal="left" vertical="center" wrapText="1"/>
    </xf>
    <xf numFmtId="0" fontId="65" fillId="10" borderId="85" xfId="8" applyFont="1" applyFill="1" applyBorder="1" applyAlignment="1">
      <alignment horizontal="left" vertical="center"/>
    </xf>
    <xf numFmtId="0" fontId="65" fillId="10" borderId="86" xfId="8" applyFont="1" applyFill="1" applyBorder="1" applyAlignment="1">
      <alignment horizontal="left" vertical="center"/>
    </xf>
    <xf numFmtId="0" fontId="65" fillId="10" borderId="97" xfId="8" applyFont="1" applyFill="1" applyBorder="1" applyAlignment="1">
      <alignment horizontal="left"/>
    </xf>
    <xf numFmtId="0" fontId="65" fillId="10" borderId="98" xfId="8" applyFont="1" applyFill="1" applyBorder="1" applyAlignment="1">
      <alignment horizontal="left"/>
    </xf>
    <xf numFmtId="0" fontId="65" fillId="10" borderId="99" xfId="8" applyFont="1" applyFill="1" applyBorder="1" applyAlignment="1">
      <alignment horizontal="left"/>
    </xf>
    <xf numFmtId="0" fontId="65" fillId="0" borderId="100" xfId="8" applyFont="1" applyBorder="1" applyAlignment="1">
      <alignment horizontal="left"/>
    </xf>
    <xf numFmtId="0" fontId="65" fillId="0" borderId="98" xfId="8" applyFont="1" applyBorder="1" applyAlignment="1">
      <alignment horizontal="left"/>
    </xf>
    <xf numFmtId="0" fontId="65" fillId="0" borderId="101" xfId="8" applyFont="1" applyBorder="1" applyAlignment="1">
      <alignment horizontal="left"/>
    </xf>
    <xf numFmtId="0" fontId="65" fillId="10" borderId="102" xfId="8" applyFont="1" applyFill="1" applyBorder="1" applyAlignment="1">
      <alignment horizontal="left"/>
    </xf>
    <xf numFmtId="0" fontId="65" fillId="10" borderId="103" xfId="8" applyFont="1" applyFill="1" applyBorder="1" applyAlignment="1">
      <alignment horizontal="left"/>
    </xf>
    <xf numFmtId="0" fontId="65" fillId="10" borderId="104" xfId="8" applyFont="1" applyFill="1" applyBorder="1" applyAlignment="1">
      <alignment horizontal="left"/>
    </xf>
    <xf numFmtId="0" fontId="65" fillId="11" borderId="105" xfId="8" applyFont="1" applyFill="1" applyBorder="1" applyAlignment="1">
      <alignment horizontal="left"/>
    </xf>
    <xf numFmtId="0" fontId="65" fillId="11" borderId="106" xfId="8" applyFont="1" applyFill="1" applyBorder="1" applyAlignment="1">
      <alignment horizontal="left"/>
    </xf>
    <xf numFmtId="0" fontId="65" fillId="11" borderId="107" xfId="8" applyFont="1" applyFill="1" applyBorder="1" applyAlignment="1">
      <alignment horizontal="left"/>
    </xf>
    <xf numFmtId="0" fontId="65" fillId="10" borderId="108" xfId="8" applyFont="1" applyFill="1" applyBorder="1" applyAlignment="1">
      <alignment horizontal="left" vertical="center"/>
    </xf>
    <xf numFmtId="0" fontId="65" fillId="10" borderId="106" xfId="8" applyFont="1" applyFill="1" applyBorder="1" applyAlignment="1">
      <alignment horizontal="left" vertical="center"/>
    </xf>
    <xf numFmtId="0" fontId="65" fillId="10" borderId="109" xfId="8" applyFont="1" applyFill="1" applyBorder="1" applyAlignment="1">
      <alignment horizontal="left" vertical="center"/>
    </xf>
    <xf numFmtId="0" fontId="65" fillId="0" borderId="110" xfId="8" applyFont="1" applyBorder="1" applyAlignment="1">
      <alignment horizontal="left"/>
    </xf>
    <xf numFmtId="0" fontId="65" fillId="0" borderId="103" xfId="8" applyFont="1" applyBorder="1" applyAlignment="1">
      <alignment horizontal="left"/>
    </xf>
    <xf numFmtId="0" fontId="65" fillId="0" borderId="111" xfId="8" applyFont="1" applyBorder="1" applyAlignment="1">
      <alignment horizontal="left"/>
    </xf>
    <xf numFmtId="0" fontId="67" fillId="10" borderId="70" xfId="8" applyFont="1" applyFill="1" applyBorder="1" applyAlignment="1">
      <alignment horizontal="center"/>
    </xf>
    <xf numFmtId="0" fontId="65" fillId="10" borderId="71" xfId="8" applyFont="1" applyFill="1" applyBorder="1" applyAlignment="1">
      <alignment horizontal="left"/>
    </xf>
    <xf numFmtId="0" fontId="65" fillId="10" borderId="72" xfId="8" applyFont="1" applyFill="1" applyBorder="1" applyAlignment="1">
      <alignment horizontal="left"/>
    </xf>
    <xf numFmtId="0" fontId="65" fillId="10" borderId="73" xfId="8" applyFont="1" applyFill="1" applyBorder="1" applyAlignment="1">
      <alignment horizontal="left"/>
    </xf>
    <xf numFmtId="49" fontId="65" fillId="0" borderId="74" xfId="8" applyNumberFormat="1" applyFont="1" applyBorder="1" applyAlignment="1">
      <alignment horizontal="left"/>
    </xf>
    <xf numFmtId="49" fontId="65" fillId="0" borderId="72" xfId="8" applyNumberFormat="1" applyFont="1" applyBorder="1" applyAlignment="1">
      <alignment horizontal="left"/>
    </xf>
    <xf numFmtId="49" fontId="65" fillId="0" borderId="75" xfId="8" applyNumberFormat="1" applyFont="1" applyBorder="1" applyAlignment="1">
      <alignment horizontal="left"/>
    </xf>
    <xf numFmtId="0" fontId="65" fillId="10" borderId="76" xfId="8" applyFont="1" applyFill="1" applyBorder="1" applyAlignment="1">
      <alignment horizontal="left"/>
    </xf>
    <xf numFmtId="0" fontId="65" fillId="10" borderId="77" xfId="8" applyFont="1" applyFill="1" applyBorder="1" applyAlignment="1">
      <alignment horizontal="left"/>
    </xf>
    <xf numFmtId="0" fontId="65" fillId="10" borderId="78" xfId="8" applyFont="1" applyFill="1" applyBorder="1" applyAlignment="1">
      <alignment horizontal="left"/>
    </xf>
    <xf numFmtId="0" fontId="65" fillId="11" borderId="74" xfId="8" applyFont="1" applyFill="1" applyBorder="1" applyAlignment="1">
      <alignment horizontal="left"/>
    </xf>
    <xf numFmtId="0" fontId="65" fillId="11" borderId="72" xfId="8" applyFont="1" applyFill="1" applyBorder="1" applyAlignment="1">
      <alignment horizontal="left"/>
    </xf>
    <xf numFmtId="0" fontId="65" fillId="11" borderId="75" xfId="8" applyFont="1" applyFill="1" applyBorder="1" applyAlignment="1">
      <alignment horizontal="left"/>
    </xf>
    <xf numFmtId="0" fontId="65" fillId="10" borderId="79" xfId="8" applyFont="1" applyFill="1" applyBorder="1" applyAlignment="1">
      <alignment horizontal="left" vertical="center"/>
    </xf>
    <xf numFmtId="0" fontId="65" fillId="10" borderId="80" xfId="8" applyFont="1" applyFill="1" applyBorder="1" applyAlignment="1">
      <alignment horizontal="left" vertical="center"/>
    </xf>
    <xf numFmtId="0" fontId="65" fillId="10" borderId="81" xfId="8" applyFont="1" applyFill="1" applyBorder="1" applyAlignment="1">
      <alignment horizontal="left" vertical="center"/>
    </xf>
    <xf numFmtId="0" fontId="65" fillId="10" borderId="52" xfId="8" applyFont="1" applyFill="1" applyBorder="1" applyAlignment="1">
      <alignment horizontal="left" vertical="center"/>
    </xf>
    <xf numFmtId="0" fontId="65" fillId="0" borderId="82" xfId="8" applyFont="1" applyBorder="1" applyAlignment="1">
      <alignment horizontal="left" vertical="center" wrapText="1"/>
    </xf>
    <xf numFmtId="0" fontId="65" fillId="0" borderId="80" xfId="8" applyFont="1" applyBorder="1" applyAlignment="1">
      <alignment horizontal="left" vertical="center" wrapText="1"/>
    </xf>
    <xf numFmtId="0" fontId="65" fillId="0" borderId="83" xfId="8" applyFont="1" applyBorder="1" applyAlignment="1">
      <alignment horizontal="left" vertical="center" wrapText="1"/>
    </xf>
    <xf numFmtId="0" fontId="65" fillId="0" borderId="94" xfId="8" applyFont="1" applyBorder="1" applyAlignment="1">
      <alignment horizontal="left" vertical="center" wrapText="1"/>
    </xf>
    <xf numFmtId="0" fontId="65" fillId="0" borderId="95" xfId="8" applyFont="1" applyBorder="1" applyAlignment="1">
      <alignment horizontal="left" vertical="center" wrapText="1"/>
    </xf>
    <xf numFmtId="0" fontId="65" fillId="0" borderId="96" xfId="8" applyFont="1" applyBorder="1" applyAlignment="1">
      <alignment horizontal="left" vertical="center" wrapText="1"/>
    </xf>
    <xf numFmtId="0" fontId="62" fillId="0" borderId="52" xfId="8" applyBorder="1" applyAlignment="1">
      <alignment horizontal="left"/>
    </xf>
    <xf numFmtId="0" fontId="62" fillId="0" borderId="0" xfId="8" applyAlignment="1">
      <alignment horizontal="left"/>
    </xf>
    <xf numFmtId="0" fontId="62" fillId="0" borderId="53" xfId="8" applyBorder="1" applyAlignment="1">
      <alignment horizontal="left"/>
    </xf>
    <xf numFmtId="0" fontId="62" fillId="0" borderId="54" xfId="8" applyBorder="1" applyAlignment="1">
      <alignment horizontal="center"/>
    </xf>
    <xf numFmtId="0" fontId="62" fillId="0" borderId="3" xfId="8" applyBorder="1" applyAlignment="1">
      <alignment horizontal="center"/>
    </xf>
    <xf numFmtId="0" fontId="62" fillId="0" borderId="62" xfId="8" applyBorder="1" applyAlignment="1">
      <alignment horizontal="left"/>
    </xf>
    <xf numFmtId="0" fontId="62" fillId="0" borderId="44" xfId="8" applyBorder="1" applyAlignment="1">
      <alignment horizontal="left"/>
    </xf>
    <xf numFmtId="0" fontId="62" fillId="0" borderId="63" xfId="8" applyBorder="1" applyAlignment="1">
      <alignment horizontal="left"/>
    </xf>
    <xf numFmtId="0" fontId="62" fillId="0" borderId="65" xfId="8" applyBorder="1" applyAlignment="1">
      <alignment horizontal="center"/>
    </xf>
    <xf numFmtId="0" fontId="62" fillId="0" borderId="66" xfId="8" applyBorder="1" applyAlignment="1">
      <alignment horizontal="center"/>
    </xf>
    <xf numFmtId="0" fontId="62" fillId="10" borderId="45" xfId="8" applyFill="1" applyBorder="1" applyAlignment="1">
      <alignment horizontal="left"/>
    </xf>
    <xf numFmtId="0" fontId="62" fillId="10" borderId="46" xfId="8" applyFill="1" applyBorder="1" applyAlignment="1">
      <alignment horizontal="left"/>
    </xf>
    <xf numFmtId="0" fontId="62" fillId="10" borderId="47" xfId="8" applyFill="1" applyBorder="1" applyAlignment="1">
      <alignment horizontal="left"/>
    </xf>
    <xf numFmtId="0" fontId="62" fillId="0" borderId="48" xfId="8" applyBorder="1" applyAlignment="1">
      <alignment horizontal="left"/>
    </xf>
    <xf numFmtId="0" fontId="62" fillId="0" borderId="8" xfId="8" applyBorder="1" applyAlignment="1">
      <alignment horizontal="left"/>
    </xf>
    <xf numFmtId="0" fontId="62" fillId="0" borderId="49" xfId="8" applyBorder="1" applyAlignment="1">
      <alignment horizontal="left"/>
    </xf>
    <xf numFmtId="0" fontId="62" fillId="0" borderId="55" xfId="8" applyBorder="1" applyAlignment="1">
      <alignment horizontal="center"/>
    </xf>
    <xf numFmtId="0" fontId="62" fillId="0" borderId="56" xfId="8" applyBorder="1" applyAlignment="1">
      <alignment horizontal="center"/>
    </xf>
    <xf numFmtId="0" fontId="65" fillId="10" borderId="57" xfId="8" applyFont="1" applyFill="1" applyBorder="1" applyAlignment="1">
      <alignment horizontal="left"/>
    </xf>
    <xf numFmtId="0" fontId="65" fillId="10" borderId="58" xfId="8" applyFont="1" applyFill="1" applyBorder="1" applyAlignment="1">
      <alignment horizontal="left"/>
    </xf>
    <xf numFmtId="0" fontId="65" fillId="10" borderId="59" xfId="8" applyFont="1" applyFill="1" applyBorder="1" applyAlignment="1">
      <alignment horizontal="left"/>
    </xf>
    <xf numFmtId="0" fontId="65" fillId="10" borderId="60" xfId="8" applyFont="1" applyFill="1" applyBorder="1" applyAlignment="1">
      <alignment horizontal="left"/>
    </xf>
    <xf numFmtId="0" fontId="65" fillId="10" borderId="61" xfId="8" applyFont="1" applyFill="1" applyBorder="1" applyAlignment="1">
      <alignment horizontal="left"/>
    </xf>
    <xf numFmtId="0" fontId="62" fillId="0" borderId="50" xfId="8" applyBorder="1" applyAlignment="1">
      <alignment horizontal="center"/>
    </xf>
    <xf numFmtId="0" fontId="62" fillId="0" borderId="5" xfId="8" applyBorder="1" applyAlignment="1">
      <alignment horizontal="center"/>
    </xf>
    <xf numFmtId="0" fontId="65" fillId="10" borderId="5" xfId="8" applyFont="1" applyFill="1" applyBorder="1" applyAlignment="1">
      <alignment horizontal="left"/>
    </xf>
    <xf numFmtId="0" fontId="65" fillId="10" borderId="51" xfId="8" applyFont="1" applyFill="1" applyBorder="1" applyAlignment="1">
      <alignment horizontal="left"/>
    </xf>
    <xf numFmtId="0" fontId="64" fillId="0" borderId="0" xfId="8" applyFont="1" applyAlignment="1">
      <alignment horizontal="center" vertical="center" wrapText="1"/>
    </xf>
    <xf numFmtId="0" fontId="64" fillId="0" borderId="44" xfId="8" applyFont="1" applyBorder="1" applyAlignment="1">
      <alignment horizontal="center" vertical="center" wrapText="1"/>
    </xf>
    <xf numFmtId="0" fontId="65" fillId="0" borderId="0" xfId="8" applyFont="1" applyAlignment="1">
      <alignment horizontal="center"/>
    </xf>
    <xf numFmtId="0" fontId="66" fillId="0" borderId="44" xfId="8" applyFont="1" applyBorder="1" applyAlignment="1">
      <alignment horizontal="center"/>
    </xf>
    <xf numFmtId="0" fontId="31" fillId="0" borderId="44" xfId="8" applyFont="1" applyBorder="1" applyAlignment="1">
      <alignment horizontal="center" vertical="center"/>
    </xf>
    <xf numFmtId="0" fontId="62" fillId="10" borderId="45" xfId="8" applyFill="1" applyBorder="1" applyAlignment="1">
      <alignment horizontal="center"/>
    </xf>
    <xf numFmtId="0" fontId="62" fillId="10" borderId="46" xfId="8" applyFill="1" applyBorder="1" applyAlignment="1">
      <alignment horizontal="center"/>
    </xf>
    <xf numFmtId="0" fontId="62" fillId="10" borderId="47" xfId="8" applyFill="1" applyBorder="1" applyAlignment="1">
      <alignment horizontal="center"/>
    </xf>
    <xf numFmtId="165" fontId="5" fillId="0" borderId="4" xfId="1" applyNumberFormat="1" applyBorder="1" applyAlignment="1">
      <alignment horizontal="center"/>
    </xf>
    <xf numFmtId="165" fontId="5" fillId="0" borderId="12" xfId="1" applyNumberFormat="1" applyBorder="1" applyAlignment="1">
      <alignment horizontal="center"/>
    </xf>
    <xf numFmtId="0" fontId="5" fillId="0" borderId="5" xfId="1" applyBorder="1" applyAlignment="1">
      <alignment horizontal="center"/>
    </xf>
    <xf numFmtId="165" fontId="13" fillId="0" borderId="5" xfId="1" applyNumberFormat="1" applyFont="1" applyBorder="1" applyAlignment="1">
      <alignment horizont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8" fillId="0" borderId="8" xfId="1" applyFont="1" applyBorder="1" applyAlignment="1">
      <alignment horizontal="center"/>
    </xf>
    <xf numFmtId="0" fontId="13" fillId="0" borderId="5" xfId="1" applyFont="1" applyBorder="1" applyAlignment="1">
      <alignment horizontal="center" vertical="center" wrapText="1"/>
    </xf>
    <xf numFmtId="0" fontId="13" fillId="0" borderId="8" xfId="1" applyFont="1" applyBorder="1" applyAlignment="1">
      <alignment horizontal="center" vertical="center" wrapText="1"/>
    </xf>
    <xf numFmtId="0" fontId="5" fillId="0" borderId="8" xfId="1" applyBorder="1" applyAlignment="1">
      <alignment horizontal="center"/>
    </xf>
    <xf numFmtId="0" fontId="5" fillId="0" borderId="10" xfId="1" applyBorder="1" applyAlignment="1">
      <alignment horizontal="center"/>
    </xf>
    <xf numFmtId="0" fontId="13" fillId="0" borderId="8" xfId="1" applyFont="1" applyBorder="1" applyAlignment="1">
      <alignment horizontal="center"/>
    </xf>
    <xf numFmtId="0" fontId="13" fillId="0" borderId="10" xfId="1" applyFont="1" applyBorder="1" applyAlignment="1">
      <alignment horizontal="center"/>
    </xf>
    <xf numFmtId="0" fontId="5" fillId="0" borderId="12" xfId="1" applyBorder="1" applyAlignment="1">
      <alignment horizontal="center"/>
    </xf>
    <xf numFmtId="49" fontId="13" fillId="0" borderId="0" xfId="1" applyNumberFormat="1" applyFont="1" applyAlignment="1">
      <alignment horizontal="center"/>
    </xf>
    <xf numFmtId="0" fontId="13" fillId="0" borderId="6" xfId="1" applyFont="1" applyBorder="1" applyAlignment="1">
      <alignment horizontal="center"/>
    </xf>
    <xf numFmtId="165" fontId="5" fillId="0" borderId="0" xfId="1" applyNumberFormat="1" applyAlignment="1">
      <alignment horizontal="center"/>
    </xf>
    <xf numFmtId="165" fontId="5" fillId="0" borderId="6" xfId="1" applyNumberFormat="1" applyBorder="1" applyAlignment="1">
      <alignment horizontal="center"/>
    </xf>
    <xf numFmtId="0" fontId="5" fillId="0" borderId="0" xfId="1" applyAlignment="1">
      <alignment horizontal="center"/>
    </xf>
    <xf numFmtId="0" fontId="5" fillId="0" borderId="6" xfId="1" applyBorder="1" applyAlignment="1">
      <alignment horizontal="center"/>
    </xf>
    <xf numFmtId="0" fontId="5" fillId="0" borderId="1" xfId="1" applyBorder="1" applyAlignment="1">
      <alignment horizontal="center"/>
    </xf>
    <xf numFmtId="0" fontId="5" fillId="0" borderId="2" xfId="1" applyBorder="1" applyAlignment="1">
      <alignment horizontal="center"/>
    </xf>
    <xf numFmtId="0" fontId="5" fillId="0" borderId="3" xfId="1" applyBorder="1" applyAlignment="1">
      <alignment horizontal="center"/>
    </xf>
    <xf numFmtId="49" fontId="13" fillId="0" borderId="8" xfId="1" applyNumberFormat="1" applyFont="1" applyBorder="1" applyAlignment="1">
      <alignment horizontal="center"/>
    </xf>
    <xf numFmtId="14" fontId="5" fillId="0" borderId="1" xfId="1" applyNumberFormat="1" applyBorder="1" applyAlignment="1">
      <alignment horizontal="center"/>
    </xf>
    <xf numFmtId="0" fontId="13" fillId="0" borderId="4" xfId="1" applyFont="1" applyBorder="1" applyAlignment="1">
      <alignment horizontal="center" vertical="center" wrapText="1"/>
    </xf>
    <xf numFmtId="0" fontId="29" fillId="0" borderId="5" xfId="3" applyFont="1" applyBorder="1" applyAlignment="1" applyProtection="1">
      <alignment horizontal="left" vertical="center" wrapText="1"/>
      <protection hidden="1"/>
    </xf>
    <xf numFmtId="49" fontId="29" fillId="5" borderId="1" xfId="3" applyNumberFormat="1" applyFont="1" applyFill="1" applyBorder="1" applyAlignment="1" applyProtection="1">
      <alignment horizontal="center" vertical="center" wrapText="1"/>
      <protection locked="0"/>
    </xf>
    <xf numFmtId="49" fontId="29" fillId="5" borderId="2" xfId="3" applyNumberFormat="1" applyFont="1" applyFill="1" applyBorder="1" applyAlignment="1" applyProtection="1">
      <alignment horizontal="center" vertical="center" wrapText="1"/>
      <protection locked="0"/>
    </xf>
    <xf numFmtId="49" fontId="29" fillId="5" borderId="3" xfId="3" applyNumberFormat="1" applyFont="1" applyFill="1" applyBorder="1" applyAlignment="1" applyProtection="1">
      <alignment horizontal="center" vertical="center" wrapText="1"/>
      <protection locked="0"/>
    </xf>
    <xf numFmtId="0" fontId="29" fillId="5" borderId="1" xfId="3" applyFont="1" applyFill="1" applyBorder="1" applyAlignment="1" applyProtection="1">
      <alignment horizontal="center" vertical="center" wrapText="1"/>
      <protection locked="0"/>
    </xf>
    <xf numFmtId="0" fontId="27" fillId="0" borderId="0" xfId="3" applyFont="1" applyAlignment="1" applyProtection="1">
      <alignment horizontal="center" vertical="center" wrapText="1"/>
      <protection hidden="1"/>
    </xf>
    <xf numFmtId="0" fontId="28" fillId="0" borderId="5" xfId="1" applyFont="1" applyBorder="1" applyAlignment="1" applyProtection="1">
      <alignment horizontal="left" vertical="center" indent="1"/>
      <protection hidden="1"/>
    </xf>
    <xf numFmtId="166" fontId="29" fillId="5" borderId="1" xfId="3" applyNumberFormat="1" applyFont="1" applyFill="1" applyBorder="1" applyAlignment="1" applyProtection="1">
      <alignment horizontal="center" vertical="center" wrapText="1"/>
      <protection locked="0"/>
    </xf>
    <xf numFmtId="166" fontId="29" fillId="5" borderId="2" xfId="3" applyNumberFormat="1" applyFont="1" applyFill="1" applyBorder="1" applyAlignment="1" applyProtection="1">
      <alignment horizontal="center" vertical="center" wrapText="1"/>
      <protection locked="0"/>
    </xf>
    <xf numFmtId="166" fontId="29" fillId="5" borderId="3" xfId="3" applyNumberFormat="1" applyFont="1" applyFill="1" applyBorder="1" applyAlignment="1" applyProtection="1">
      <alignment horizontal="center" vertical="center" wrapText="1"/>
      <protection locked="0"/>
    </xf>
    <xf numFmtId="0" fontId="29" fillId="0" borderId="0" xfId="3" applyFont="1" applyAlignment="1" applyProtection="1">
      <alignment horizontal="left" vertical="center" wrapText="1"/>
      <protection locked="0"/>
    </xf>
    <xf numFmtId="0" fontId="1" fillId="0" borderId="0" xfId="3" applyAlignment="1">
      <alignment horizontal="center" vertical="center"/>
    </xf>
    <xf numFmtId="0" fontId="29" fillId="0" borderId="9" xfId="3" applyFont="1" applyBorder="1" applyAlignment="1" applyProtection="1">
      <alignment horizontal="left" vertical="center" wrapText="1"/>
      <protection hidden="1"/>
    </xf>
    <xf numFmtId="0" fontId="29" fillId="0" borderId="8" xfId="3" applyFont="1" applyBorder="1" applyAlignment="1" applyProtection="1">
      <alignment horizontal="left" vertical="center" wrapText="1"/>
      <protection hidden="1"/>
    </xf>
    <xf numFmtId="0" fontId="29" fillId="0" borderId="10" xfId="3" applyFont="1" applyBorder="1" applyAlignment="1" applyProtection="1">
      <alignment horizontal="left" vertical="center" wrapText="1"/>
      <protection hidden="1"/>
    </xf>
    <xf numFmtId="0" fontId="29" fillId="0" borderId="11" xfId="3" applyFont="1" applyBorder="1" applyAlignment="1" applyProtection="1">
      <alignment horizontal="left" vertical="center" wrapText="1"/>
      <protection hidden="1"/>
    </xf>
    <xf numFmtId="0" fontId="29" fillId="0" borderId="4" xfId="3" applyFont="1" applyBorder="1" applyAlignment="1" applyProtection="1">
      <alignment horizontal="left" vertical="center" wrapText="1"/>
      <protection hidden="1"/>
    </xf>
    <xf numFmtId="0" fontId="29" fillId="0" borderId="12" xfId="3" applyFont="1" applyBorder="1" applyAlignment="1" applyProtection="1">
      <alignment horizontal="left" vertical="center" wrapText="1"/>
      <protection hidden="1"/>
    </xf>
    <xf numFmtId="0" fontId="29" fillId="0" borderId="5" xfId="3" applyFont="1" applyBorder="1" applyAlignment="1" applyProtection="1">
      <alignment horizontal="center" vertical="center"/>
      <protection hidden="1"/>
    </xf>
    <xf numFmtId="0" fontId="29" fillId="0" borderId="1" xfId="3" applyFont="1" applyBorder="1" applyAlignment="1" applyProtection="1">
      <alignment horizontal="left" vertical="center"/>
      <protection hidden="1"/>
    </xf>
    <xf numFmtId="0" fontId="29" fillId="0" borderId="2" xfId="3" applyFont="1" applyBorder="1" applyAlignment="1" applyProtection="1">
      <alignment horizontal="left" vertical="center"/>
      <protection hidden="1"/>
    </xf>
    <xf numFmtId="0" fontId="29" fillId="0" borderId="3" xfId="3" applyFont="1" applyBorder="1" applyAlignment="1" applyProtection="1">
      <alignment horizontal="left" vertical="center"/>
      <protection hidden="1"/>
    </xf>
    <xf numFmtId="0" fontId="29" fillId="0" borderId="1" xfId="3" applyFont="1" applyBorder="1" applyAlignment="1" applyProtection="1">
      <alignment horizontal="left" vertical="center" wrapText="1"/>
      <protection hidden="1"/>
    </xf>
    <xf numFmtId="0" fontId="29" fillId="0" borderId="2" xfId="3" applyFont="1" applyBorder="1" applyAlignment="1" applyProtection="1">
      <alignment horizontal="left" vertical="center" wrapText="1"/>
      <protection hidden="1"/>
    </xf>
    <xf numFmtId="0" fontId="29" fillId="0" borderId="3" xfId="3" applyFont="1" applyBorder="1" applyAlignment="1" applyProtection="1">
      <alignment horizontal="left" vertical="center" wrapText="1"/>
      <protection hidden="1"/>
    </xf>
    <xf numFmtId="49" fontId="29" fillId="5" borderId="9" xfId="3" applyNumberFormat="1" applyFont="1" applyFill="1" applyBorder="1" applyAlignment="1" applyProtection="1">
      <alignment horizontal="center" vertical="center" wrapText="1"/>
      <protection locked="0"/>
    </xf>
    <xf numFmtId="49" fontId="29" fillId="5" borderId="8" xfId="3" applyNumberFormat="1" applyFont="1" applyFill="1" applyBorder="1" applyAlignment="1" applyProtection="1">
      <alignment horizontal="center" vertical="center" wrapText="1"/>
      <protection locked="0"/>
    </xf>
    <xf numFmtId="49" fontId="29" fillId="5" borderId="10" xfId="3" applyNumberFormat="1" applyFont="1" applyFill="1" applyBorder="1" applyAlignment="1" applyProtection="1">
      <alignment horizontal="center" vertical="center" wrapText="1"/>
      <protection locked="0"/>
    </xf>
    <xf numFmtId="49" fontId="29" fillId="5" borderId="11" xfId="3" applyNumberFormat="1" applyFont="1" applyFill="1" applyBorder="1" applyAlignment="1" applyProtection="1">
      <alignment horizontal="center" vertical="center" wrapText="1"/>
      <protection locked="0"/>
    </xf>
    <xf numFmtId="49" fontId="29" fillId="5" borderId="4" xfId="3" applyNumberFormat="1" applyFont="1" applyFill="1" applyBorder="1" applyAlignment="1" applyProtection="1">
      <alignment horizontal="center" vertical="center" wrapText="1"/>
      <protection locked="0"/>
    </xf>
    <xf numFmtId="49" fontId="29" fillId="5" borderId="12" xfId="3" applyNumberFormat="1" applyFont="1" applyFill="1" applyBorder="1" applyAlignment="1" applyProtection="1">
      <alignment horizontal="center" vertical="center" wrapText="1"/>
      <protection locked="0"/>
    </xf>
    <xf numFmtId="0" fontId="1" fillId="0" borderId="5" xfId="3" applyBorder="1" applyAlignment="1" applyProtection="1">
      <alignment horizontal="left" vertical="center" indent="1"/>
      <protection hidden="1"/>
    </xf>
    <xf numFmtId="0" fontId="30" fillId="0" borderId="0" xfId="3" applyFont="1" applyAlignment="1" applyProtection="1">
      <alignment horizontal="left" vertical="center"/>
      <protection hidden="1"/>
    </xf>
    <xf numFmtId="0" fontId="29" fillId="0" borderId="5" xfId="4" applyFont="1" applyBorder="1" applyAlignment="1" applyProtection="1">
      <alignment horizontal="left" vertical="center" wrapText="1"/>
      <protection hidden="1"/>
    </xf>
    <xf numFmtId="0" fontId="29" fillId="5" borderId="5" xfId="3" applyFont="1" applyFill="1" applyBorder="1" applyAlignment="1" applyProtection="1">
      <alignment horizontal="right" vertical="center" indent="1"/>
      <protection locked="0"/>
    </xf>
    <xf numFmtId="0" fontId="29" fillId="4" borderId="1" xfId="3" applyFont="1" applyFill="1" applyBorder="1" applyAlignment="1" applyProtection="1">
      <alignment horizontal="right" vertical="center" indent="1"/>
      <protection hidden="1"/>
    </xf>
    <xf numFmtId="0" fontId="29" fillId="4" borderId="2" xfId="3" applyFont="1" applyFill="1" applyBorder="1" applyAlignment="1" applyProtection="1">
      <alignment horizontal="right" vertical="center" indent="1"/>
      <protection hidden="1"/>
    </xf>
    <xf numFmtId="0" fontId="29" fillId="4" borderId="3" xfId="3" applyFont="1" applyFill="1" applyBorder="1" applyAlignment="1" applyProtection="1">
      <alignment horizontal="right" vertical="center" indent="1"/>
      <protection hidden="1"/>
    </xf>
    <xf numFmtId="0" fontId="29" fillId="0" borderId="0" xfId="3" applyFont="1" applyAlignment="1" applyProtection="1">
      <alignment horizontal="center" wrapText="1"/>
      <protection hidden="1"/>
    </xf>
    <xf numFmtId="0" fontId="29" fillId="0" borderId="1" xfId="3" applyFont="1" applyBorder="1" applyAlignment="1" applyProtection="1">
      <alignment horizontal="center" vertical="center"/>
      <protection hidden="1"/>
    </xf>
    <xf numFmtId="0" fontId="29" fillId="0" borderId="2" xfId="3" applyFont="1" applyBorder="1" applyAlignment="1" applyProtection="1">
      <alignment horizontal="center" vertical="center"/>
      <protection hidden="1"/>
    </xf>
    <xf numFmtId="0" fontId="29" fillId="0" borderId="3" xfId="3" applyFont="1" applyBorder="1" applyAlignment="1" applyProtection="1">
      <alignment horizontal="center" vertical="center"/>
      <protection hidden="1"/>
    </xf>
    <xf numFmtId="0" fontId="29" fillId="0" borderId="0" xfId="3" applyFont="1" applyAlignment="1" applyProtection="1">
      <alignment horizontal="center"/>
      <protection hidden="1"/>
    </xf>
    <xf numFmtId="0" fontId="1" fillId="0" borderId="13" xfId="3" applyBorder="1" applyAlignment="1" applyProtection="1">
      <alignment horizontal="left" vertical="center"/>
      <protection hidden="1"/>
    </xf>
    <xf numFmtId="0" fontId="1" fillId="0" borderId="0" xfId="3" applyAlignment="1" applyProtection="1">
      <alignment horizontal="left" vertical="center"/>
      <protection hidden="1"/>
    </xf>
    <xf numFmtId="0" fontId="32" fillId="0" borderId="5" xfId="3" applyFont="1" applyBorder="1" applyAlignment="1" applyProtection="1">
      <alignment horizontal="left" vertical="center" wrapText="1"/>
      <protection hidden="1"/>
    </xf>
    <xf numFmtId="167" fontId="29" fillId="4" borderId="5" xfId="3" applyNumberFormat="1" applyFont="1" applyFill="1" applyBorder="1" applyAlignment="1" applyProtection="1">
      <alignment horizontal="right" vertical="center" indent="1"/>
      <protection hidden="1"/>
    </xf>
    <xf numFmtId="0" fontId="29" fillId="4" borderId="5" xfId="3" applyFont="1" applyFill="1" applyBorder="1" applyAlignment="1" applyProtection="1">
      <alignment horizontal="right" vertical="center" indent="1"/>
      <protection hidden="1"/>
    </xf>
    <xf numFmtId="0" fontId="29" fillId="4" borderId="5" xfId="3" applyFont="1" applyFill="1" applyBorder="1" applyAlignment="1" applyProtection="1">
      <alignment horizontal="center" vertical="center"/>
      <protection hidden="1"/>
    </xf>
    <xf numFmtId="0" fontId="30" fillId="0" borderId="17" xfId="3" applyFont="1" applyBorder="1" applyAlignment="1" applyProtection="1">
      <alignment horizontal="left" vertical="center"/>
      <protection hidden="1"/>
    </xf>
    <xf numFmtId="0" fontId="29" fillId="0" borderId="5" xfId="3" applyFont="1" applyBorder="1" applyAlignment="1" applyProtection="1">
      <alignment horizontal="left" vertical="center"/>
      <protection hidden="1"/>
    </xf>
    <xf numFmtId="20" fontId="29" fillId="5" borderId="1" xfId="3" applyNumberFormat="1" applyFont="1" applyFill="1" applyBorder="1" applyAlignment="1" applyProtection="1">
      <alignment horizontal="center" vertical="center"/>
      <protection locked="0"/>
    </xf>
    <xf numFmtId="0" fontId="29" fillId="5" borderId="2" xfId="3" applyFont="1" applyFill="1" applyBorder="1" applyAlignment="1" applyProtection="1">
      <alignment horizontal="center" vertical="center"/>
      <protection locked="0"/>
    </xf>
    <xf numFmtId="0" fontId="29" fillId="5" borderId="3" xfId="3" applyFont="1" applyFill="1" applyBorder="1" applyAlignment="1" applyProtection="1">
      <alignment horizontal="center" vertical="center"/>
      <protection locked="0"/>
    </xf>
    <xf numFmtId="168" fontId="29" fillId="4" borderId="1" xfId="3" applyNumberFormat="1" applyFont="1" applyFill="1" applyBorder="1" applyAlignment="1" applyProtection="1">
      <alignment horizontal="right" vertical="center" indent="1"/>
      <protection hidden="1"/>
    </xf>
    <xf numFmtId="168" fontId="29" fillId="4" borderId="2" xfId="3" applyNumberFormat="1" applyFont="1" applyFill="1" applyBorder="1" applyAlignment="1" applyProtection="1">
      <alignment horizontal="right" vertical="center" indent="1"/>
      <protection hidden="1"/>
    </xf>
    <xf numFmtId="168" fontId="29" fillId="4" borderId="3" xfId="3" applyNumberFormat="1" applyFont="1" applyFill="1" applyBorder="1" applyAlignment="1" applyProtection="1">
      <alignment horizontal="right" vertical="center" indent="1"/>
      <protection hidden="1"/>
    </xf>
    <xf numFmtId="0" fontId="30" fillId="0" borderId="4" xfId="3" applyFont="1" applyBorder="1" applyAlignment="1" applyProtection="1">
      <alignment horizontal="center" vertical="center"/>
      <protection hidden="1"/>
    </xf>
    <xf numFmtId="0" fontId="30" fillId="0" borderId="12" xfId="3" applyFont="1" applyBorder="1" applyAlignment="1" applyProtection="1">
      <alignment horizontal="center" vertical="center"/>
      <protection hidden="1"/>
    </xf>
    <xf numFmtId="0" fontId="29" fillId="0" borderId="5" xfId="3" applyFont="1" applyBorder="1" applyAlignment="1" applyProtection="1">
      <alignment horizontal="center" vertical="center" wrapText="1"/>
      <protection hidden="1"/>
    </xf>
    <xf numFmtId="169" fontId="34" fillId="4" borderId="5" xfId="3" applyNumberFormat="1" applyFont="1" applyFill="1" applyBorder="1" applyAlignment="1" applyProtection="1">
      <alignment horizontal="right" vertical="center" indent="1"/>
      <protection hidden="1"/>
    </xf>
    <xf numFmtId="169" fontId="33" fillId="5" borderId="5" xfId="3" applyNumberFormat="1" applyFont="1" applyFill="1" applyBorder="1" applyAlignment="1" applyProtection="1">
      <alignment horizontal="right" vertical="center" wrapText="1" indent="1"/>
      <protection locked="0"/>
    </xf>
    <xf numFmtId="0" fontId="29" fillId="4" borderId="5" xfId="3" applyFont="1" applyFill="1" applyBorder="1" applyAlignment="1" applyProtection="1">
      <alignment horizontal="right" vertical="center" wrapText="1" indent="1"/>
      <protection hidden="1"/>
    </xf>
    <xf numFmtId="0" fontId="34" fillId="5" borderId="5" xfId="3" applyFont="1" applyFill="1" applyBorder="1" applyAlignment="1" applyProtection="1">
      <alignment horizontal="right" vertical="center" wrapText="1" indent="1"/>
      <protection locked="0"/>
    </xf>
    <xf numFmtId="0" fontId="1" fillId="0" borderId="1" xfId="3" applyBorder="1" applyAlignment="1" applyProtection="1">
      <alignment horizontal="left" vertical="center" indent="1"/>
      <protection hidden="1"/>
    </xf>
    <xf numFmtId="0" fontId="1" fillId="0" borderId="2" xfId="3" applyBorder="1" applyAlignment="1" applyProtection="1">
      <alignment horizontal="left" vertical="center" indent="1"/>
      <protection hidden="1"/>
    </xf>
    <xf numFmtId="0" fontId="1" fillId="0" borderId="3" xfId="3" applyBorder="1" applyAlignment="1" applyProtection="1">
      <alignment horizontal="left" vertical="center" indent="1"/>
      <protection hidden="1"/>
    </xf>
    <xf numFmtId="167" fontId="29" fillId="6" borderId="5" xfId="3" applyNumberFormat="1" applyFont="1" applyFill="1" applyBorder="1" applyAlignment="1" applyProtection="1">
      <alignment horizontal="right" vertical="center" indent="1"/>
      <protection hidden="1"/>
    </xf>
    <xf numFmtId="0" fontId="35" fillId="0" borderId="24" xfId="3" applyFont="1" applyBorder="1" applyAlignment="1" applyProtection="1">
      <alignment horizontal="left" vertical="center" wrapText="1"/>
      <protection hidden="1"/>
    </xf>
    <xf numFmtId="0" fontId="35" fillId="0" borderId="25" xfId="3" applyFont="1" applyBorder="1" applyAlignment="1" applyProtection="1">
      <alignment horizontal="left" vertical="center" wrapText="1"/>
      <protection hidden="1"/>
    </xf>
    <xf numFmtId="0" fontId="35" fillId="0" borderId="26" xfId="3" applyFont="1" applyBorder="1" applyAlignment="1" applyProtection="1">
      <alignment horizontal="left" vertical="center" wrapText="1"/>
      <protection hidden="1"/>
    </xf>
    <xf numFmtId="0" fontId="35" fillId="4" borderId="28" xfId="3" applyFont="1" applyFill="1" applyBorder="1" applyAlignment="1" applyProtection="1">
      <alignment horizontal="right" vertical="center" indent="1"/>
      <protection hidden="1"/>
    </xf>
    <xf numFmtId="0" fontId="35" fillId="4" borderId="29" xfId="3" applyFont="1" applyFill="1" applyBorder="1" applyAlignment="1" applyProtection="1">
      <alignment horizontal="right" vertical="center" indent="1"/>
      <protection hidden="1"/>
    </xf>
    <xf numFmtId="0" fontId="35" fillId="4" borderId="30" xfId="3" applyFont="1" applyFill="1" applyBorder="1" applyAlignment="1" applyProtection="1">
      <alignment horizontal="right" vertical="center" indent="1"/>
      <protection hidden="1"/>
    </xf>
    <xf numFmtId="0" fontId="25" fillId="0" borderId="28" xfId="3" applyFont="1" applyBorder="1" applyAlignment="1" applyProtection="1">
      <alignment horizontal="left" vertical="center" indent="1"/>
      <protection hidden="1"/>
    </xf>
    <xf numFmtId="0" fontId="25" fillId="0" borderId="29" xfId="3" applyFont="1" applyBorder="1" applyAlignment="1" applyProtection="1">
      <alignment horizontal="left" vertical="center" indent="1"/>
      <protection hidden="1"/>
    </xf>
    <xf numFmtId="0" fontId="25" fillId="0" borderId="30" xfId="3" applyFont="1" applyBorder="1" applyAlignment="1" applyProtection="1">
      <alignment horizontal="left" vertical="center" indent="1"/>
      <protection hidden="1"/>
    </xf>
    <xf numFmtId="0" fontId="27" fillId="0" borderId="19" xfId="3" applyFont="1" applyBorder="1" applyAlignment="1" applyProtection="1">
      <alignment horizontal="center" vertical="center" wrapText="1"/>
      <protection hidden="1"/>
    </xf>
    <xf numFmtId="0" fontId="29" fillId="5" borderId="5" xfId="3" applyFont="1" applyFill="1" applyBorder="1" applyAlignment="1" applyProtection="1">
      <alignment horizontal="center" vertical="center"/>
      <protection locked="0"/>
    </xf>
    <xf numFmtId="0" fontId="1" fillId="0" borderId="5" xfId="3" applyBorder="1" applyAlignment="1" applyProtection="1">
      <alignment horizontal="center" vertical="center" wrapText="1"/>
      <protection hidden="1"/>
    </xf>
    <xf numFmtId="0" fontId="29" fillId="4" borderId="1" xfId="3" applyFont="1" applyFill="1" applyBorder="1" applyAlignment="1" applyProtection="1">
      <alignment horizontal="center" vertical="center"/>
      <protection hidden="1"/>
    </xf>
    <xf numFmtId="0" fontId="29" fillId="4" borderId="2" xfId="3" applyFont="1" applyFill="1" applyBorder="1" applyAlignment="1" applyProtection="1">
      <alignment horizontal="center" vertical="center"/>
      <protection hidden="1"/>
    </xf>
    <xf numFmtId="0" fontId="29" fillId="4" borderId="3" xfId="3" applyFont="1" applyFill="1" applyBorder="1" applyAlignment="1" applyProtection="1">
      <alignment horizontal="center" vertical="center"/>
      <protection hidden="1"/>
    </xf>
    <xf numFmtId="0" fontId="35" fillId="4" borderId="28" xfId="3" applyFont="1" applyFill="1" applyBorder="1" applyAlignment="1" applyProtection="1">
      <alignment horizontal="center" vertical="center"/>
      <protection hidden="1"/>
    </xf>
    <xf numFmtId="0" fontId="35" fillId="4" borderId="29" xfId="3" applyFont="1" applyFill="1" applyBorder="1" applyAlignment="1" applyProtection="1">
      <alignment horizontal="center" vertical="center"/>
      <protection hidden="1"/>
    </xf>
    <xf numFmtId="0" fontId="35" fillId="4" borderId="30" xfId="3" applyFont="1" applyFill="1" applyBorder="1" applyAlignment="1" applyProtection="1">
      <alignment horizontal="center" vertical="center"/>
      <protection hidden="1"/>
    </xf>
    <xf numFmtId="167" fontId="35" fillId="4" borderId="24" xfId="3" applyNumberFormat="1" applyFont="1" applyFill="1" applyBorder="1" applyAlignment="1" applyProtection="1">
      <alignment horizontal="right" vertical="center" indent="1"/>
      <protection hidden="1"/>
    </xf>
    <xf numFmtId="167" fontId="35" fillId="4" borderId="25" xfId="3" applyNumberFormat="1" applyFont="1" applyFill="1" applyBorder="1" applyAlignment="1" applyProtection="1">
      <alignment horizontal="right" vertical="center" indent="1"/>
      <protection hidden="1"/>
    </xf>
    <xf numFmtId="167" fontId="35" fillId="4" borderId="26" xfId="3" applyNumberFormat="1" applyFont="1" applyFill="1" applyBorder="1" applyAlignment="1" applyProtection="1">
      <alignment horizontal="right" vertical="center" indent="1"/>
      <protection hidden="1"/>
    </xf>
    <xf numFmtId="0" fontId="25" fillId="0" borderId="24" xfId="3" applyFont="1" applyBorder="1" applyAlignment="1" applyProtection="1">
      <alignment horizontal="left" vertical="center" indent="1"/>
      <protection hidden="1"/>
    </xf>
    <xf numFmtId="0" fontId="25" fillId="0" borderId="25" xfId="3" applyFont="1" applyBorder="1" applyAlignment="1" applyProtection="1">
      <alignment horizontal="left" vertical="center" indent="1"/>
      <protection hidden="1"/>
    </xf>
    <xf numFmtId="0" fontId="25" fillId="0" borderId="26" xfId="3" applyFont="1" applyBorder="1" applyAlignment="1" applyProtection="1">
      <alignment horizontal="left" vertical="center" indent="1"/>
      <protection hidden="1"/>
    </xf>
    <xf numFmtId="0" fontId="29" fillId="5" borderId="1" xfId="3" applyFont="1" applyFill="1" applyBorder="1" applyAlignment="1" applyProtection="1">
      <alignment horizontal="center" vertical="center"/>
      <protection locked="0"/>
    </xf>
    <xf numFmtId="49" fontId="1" fillId="5" borderId="9" xfId="3" applyNumberFormat="1" applyFill="1" applyBorder="1" applyAlignment="1" applyProtection="1">
      <alignment horizontal="left" vertical="top" wrapText="1"/>
      <protection locked="0"/>
    </xf>
    <xf numFmtId="49" fontId="1" fillId="5" borderId="8" xfId="3" applyNumberFormat="1" applyFill="1" applyBorder="1" applyAlignment="1" applyProtection="1">
      <alignment horizontal="left" vertical="top" wrapText="1"/>
      <protection locked="0"/>
    </xf>
    <xf numFmtId="49" fontId="1" fillId="5" borderId="10" xfId="3" applyNumberFormat="1" applyFill="1" applyBorder="1" applyAlignment="1" applyProtection="1">
      <alignment horizontal="left" vertical="top" wrapText="1"/>
      <protection locked="0"/>
    </xf>
    <xf numFmtId="49" fontId="1" fillId="5" borderId="13" xfId="3" applyNumberFormat="1" applyFill="1" applyBorder="1" applyAlignment="1" applyProtection="1">
      <alignment horizontal="left" vertical="top" wrapText="1"/>
      <protection locked="0"/>
    </xf>
    <xf numFmtId="49" fontId="1" fillId="5" borderId="0" xfId="3" applyNumberFormat="1" applyFill="1" applyAlignment="1" applyProtection="1">
      <alignment horizontal="left" vertical="top" wrapText="1"/>
      <protection locked="0"/>
    </xf>
    <xf numFmtId="49" fontId="1" fillId="5" borderId="6" xfId="3" applyNumberFormat="1" applyFill="1" applyBorder="1" applyAlignment="1" applyProtection="1">
      <alignment horizontal="left" vertical="top" wrapText="1"/>
      <protection locked="0"/>
    </xf>
    <xf numFmtId="49" fontId="1" fillId="5" borderId="11" xfId="3" applyNumberFormat="1" applyFill="1" applyBorder="1" applyAlignment="1" applyProtection="1">
      <alignment horizontal="left" vertical="top" wrapText="1"/>
      <protection locked="0"/>
    </xf>
    <xf numFmtId="49" fontId="1" fillId="5" borderId="4" xfId="3" applyNumberFormat="1" applyFill="1" applyBorder="1" applyAlignment="1" applyProtection="1">
      <alignment horizontal="left" vertical="top" wrapText="1"/>
      <protection locked="0"/>
    </xf>
    <xf numFmtId="49" fontId="1" fillId="5" borderId="12" xfId="3" applyNumberFormat="1" applyFill="1" applyBorder="1" applyAlignment="1" applyProtection="1">
      <alignment horizontal="left" vertical="top" wrapText="1"/>
      <protection locked="0"/>
    </xf>
    <xf numFmtId="0" fontId="1" fillId="0" borderId="24" xfId="3" applyBorder="1" applyAlignment="1" applyProtection="1">
      <alignment horizontal="center"/>
      <protection hidden="1"/>
    </xf>
    <xf numFmtId="0" fontId="1" fillId="0" borderId="25" xfId="3" applyBorder="1" applyAlignment="1" applyProtection="1">
      <alignment horizontal="center"/>
      <protection hidden="1"/>
    </xf>
    <xf numFmtId="0" fontId="1" fillId="0" borderId="26" xfId="3" applyBorder="1" applyAlignment="1" applyProtection="1">
      <alignment horizontal="center"/>
      <protection hidden="1"/>
    </xf>
    <xf numFmtId="0" fontId="36" fillId="0" borderId="28" xfId="3" applyFont="1" applyBorder="1" applyAlignment="1" applyProtection="1">
      <alignment horizontal="center" vertical="center" wrapText="1"/>
      <protection hidden="1"/>
    </xf>
    <xf numFmtId="0" fontId="36" fillId="0" borderId="29" xfId="3" applyFont="1" applyBorder="1" applyAlignment="1" applyProtection="1">
      <alignment horizontal="center" vertical="center" wrapText="1"/>
      <protection hidden="1"/>
    </xf>
    <xf numFmtId="0" fontId="36" fillId="0" borderId="30" xfId="3" applyFont="1" applyBorder="1" applyAlignment="1" applyProtection="1">
      <alignment horizontal="center" vertical="center" wrapText="1"/>
      <protection hidden="1"/>
    </xf>
    <xf numFmtId="0" fontId="36" fillId="5" borderId="28" xfId="3" applyFont="1" applyFill="1" applyBorder="1" applyAlignment="1" applyProtection="1">
      <alignment horizontal="center" vertical="center"/>
      <protection locked="0"/>
    </xf>
    <xf numFmtId="0" fontId="36" fillId="5" borderId="29" xfId="3" applyFont="1" applyFill="1" applyBorder="1" applyAlignment="1" applyProtection="1">
      <alignment horizontal="center" vertical="center"/>
      <protection locked="0"/>
    </xf>
    <xf numFmtId="0" fontId="36" fillId="5" borderId="30" xfId="3" applyFont="1" applyFill="1" applyBorder="1" applyAlignment="1" applyProtection="1">
      <alignment horizontal="center" vertical="center"/>
      <protection locked="0"/>
    </xf>
    <xf numFmtId="14" fontId="29" fillId="5" borderId="1" xfId="3" applyNumberFormat="1" applyFont="1" applyFill="1" applyBorder="1" applyAlignment="1" applyProtection="1">
      <alignment horizontal="center" vertical="center"/>
      <protection locked="0"/>
    </xf>
    <xf numFmtId="14" fontId="29" fillId="5" borderId="2" xfId="3" applyNumberFormat="1" applyFont="1" applyFill="1" applyBorder="1" applyAlignment="1" applyProtection="1">
      <alignment horizontal="center" vertical="center"/>
      <protection locked="0"/>
    </xf>
    <xf numFmtId="14" fontId="29" fillId="5" borderId="3" xfId="3" applyNumberFormat="1" applyFont="1" applyFill="1" applyBorder="1" applyAlignment="1" applyProtection="1">
      <alignment horizontal="center" vertical="center"/>
      <protection locked="0"/>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17" fillId="8" borderId="1" xfId="1" applyFont="1" applyFill="1" applyBorder="1" applyAlignment="1">
      <alignment horizontal="center" vertical="center"/>
    </xf>
    <xf numFmtId="0" fontId="17" fillId="8" borderId="2" xfId="1" applyFont="1" applyFill="1" applyBorder="1" applyAlignment="1">
      <alignment horizontal="center" vertical="center"/>
    </xf>
    <xf numFmtId="0" fontId="17" fillId="8" borderId="3" xfId="1" applyFont="1" applyFill="1" applyBorder="1" applyAlignment="1">
      <alignment horizontal="center" vertical="center"/>
    </xf>
    <xf numFmtId="0" fontId="9" fillId="0" borderId="0" xfId="1" applyFont="1" applyAlignment="1">
      <alignment horizontal="center" vertical="center"/>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22" fillId="0" borderId="1" xfId="1" applyFont="1" applyBorder="1" applyAlignment="1" applyProtection="1">
      <alignment horizontal="center" vertical="center"/>
      <protection locked="0"/>
    </xf>
    <xf numFmtId="0" fontId="22" fillId="0" borderId="2" xfId="1" applyFont="1" applyBorder="1" applyAlignment="1" applyProtection="1">
      <alignment horizontal="center" vertical="center"/>
      <protection locked="0"/>
    </xf>
    <xf numFmtId="0" fontId="22" fillId="0" borderId="3" xfId="1" applyFont="1" applyBorder="1" applyAlignment="1" applyProtection="1">
      <alignment horizontal="center" vertical="center"/>
      <protection locked="0"/>
    </xf>
    <xf numFmtId="0" fontId="9" fillId="0" borderId="0" xfId="1" applyFont="1" applyAlignment="1">
      <alignment horizontal="left" vertical="center"/>
    </xf>
    <xf numFmtId="0" fontId="23" fillId="0" borderId="0" xfId="1" applyFont="1" applyAlignment="1" applyProtection="1">
      <alignment horizontal="center" vertical="center"/>
      <protection locked="0"/>
    </xf>
    <xf numFmtId="14" fontId="23" fillId="0" borderId="0" xfId="1" applyNumberFormat="1" applyFont="1" applyAlignment="1" applyProtection="1">
      <alignment horizontal="center" vertical="center"/>
      <protection locked="0"/>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5" xfId="1" applyFont="1" applyBorder="1" applyAlignment="1">
      <alignment horizontal="left" vertical="center"/>
    </xf>
    <xf numFmtId="0" fontId="22" fillId="0" borderId="5" xfId="1" applyFont="1" applyBorder="1" applyAlignment="1" applyProtection="1">
      <alignment horizontal="center" vertical="center"/>
      <protection locked="0"/>
    </xf>
    <xf numFmtId="0" fontId="3" fillId="0" borderId="5" xfId="1" applyFont="1" applyBorder="1" applyAlignment="1">
      <alignment horizontal="center" vertical="center"/>
    </xf>
    <xf numFmtId="0" fontId="17" fillId="0" borderId="5" xfId="1" applyFont="1" applyBorder="1" applyAlignment="1" applyProtection="1">
      <alignment horizontal="center" vertical="center"/>
      <protection locked="0"/>
    </xf>
    <xf numFmtId="0" fontId="17" fillId="8" borderId="14" xfId="1" applyFont="1" applyFill="1" applyBorder="1" applyAlignment="1">
      <alignment horizontal="center" vertical="center" textRotation="255"/>
    </xf>
    <xf numFmtId="0" fontId="17" fillId="8" borderId="15" xfId="1" applyFont="1" applyFill="1" applyBorder="1" applyAlignment="1">
      <alignment horizontal="center" vertical="center" textRotation="255"/>
    </xf>
    <xf numFmtId="0" fontId="17" fillId="8" borderId="7" xfId="1" applyFont="1" applyFill="1" applyBorder="1" applyAlignment="1">
      <alignment horizontal="center" vertical="center" textRotation="255"/>
    </xf>
    <xf numFmtId="0" fontId="17" fillId="8" borderId="2" xfId="1" applyFont="1" applyFill="1" applyBorder="1" applyAlignment="1" applyProtection="1">
      <alignment horizontal="center" vertical="center"/>
      <protection locked="0"/>
    </xf>
    <xf numFmtId="0" fontId="17" fillId="8" borderId="3" xfId="1" applyFont="1" applyFill="1" applyBorder="1" applyAlignment="1" applyProtection="1">
      <alignment horizontal="center" vertical="center"/>
      <protection locked="0"/>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4" xfId="1" applyFont="1" applyBorder="1" applyAlignment="1">
      <alignment horizontal="center" vertical="center"/>
    </xf>
    <xf numFmtId="0" fontId="3" fillId="0" borderId="12" xfId="1" applyFont="1" applyBorder="1" applyAlignment="1">
      <alignment horizontal="center" vertical="center"/>
    </xf>
    <xf numFmtId="0" fontId="21" fillId="0" borderId="7" xfId="1" applyFont="1" applyBorder="1" applyAlignment="1">
      <alignment horizontal="center" vertical="center"/>
    </xf>
    <xf numFmtId="0" fontId="21" fillId="0" borderId="7" xfId="1" applyFont="1" applyBorder="1" applyAlignment="1">
      <alignment horizontal="left" vertical="center"/>
    </xf>
    <xf numFmtId="0" fontId="21" fillId="0" borderId="5" xfId="1" applyFont="1" applyBorder="1" applyAlignment="1">
      <alignment horizontal="center" vertical="center"/>
    </xf>
    <xf numFmtId="0" fontId="21" fillId="0" borderId="5" xfId="1" applyFont="1" applyBorder="1" applyAlignment="1">
      <alignment horizontal="left" vertical="center"/>
    </xf>
    <xf numFmtId="0" fontId="17" fillId="8" borderId="9" xfId="1" applyFont="1" applyFill="1" applyBorder="1" applyAlignment="1">
      <alignment horizontal="left" vertical="center"/>
    </xf>
    <xf numFmtId="0" fontId="17" fillId="8" borderId="8" xfId="1" applyFont="1" applyFill="1" applyBorder="1" applyAlignment="1">
      <alignment horizontal="left" vertical="center"/>
    </xf>
    <xf numFmtId="0" fontId="17" fillId="8" borderId="10" xfId="1" applyFont="1" applyFill="1" applyBorder="1" applyAlignment="1">
      <alignment horizontal="left" vertical="center"/>
    </xf>
    <xf numFmtId="0" fontId="24" fillId="0" borderId="1" xfId="1" applyFont="1" applyBorder="1" applyAlignment="1">
      <alignment horizontal="center" vertical="center"/>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17" fillId="8" borderId="31" xfId="1" applyFont="1" applyFill="1" applyBorder="1" applyAlignment="1">
      <alignment horizontal="center" vertical="center"/>
    </xf>
    <xf numFmtId="0" fontId="17" fillId="8" borderId="32" xfId="1" applyFont="1" applyFill="1" applyBorder="1" applyAlignment="1">
      <alignment horizontal="center" vertical="center"/>
    </xf>
    <xf numFmtId="0" fontId="5" fillId="7" borderId="0" xfId="0" applyFont="1" applyFill="1" applyAlignment="1">
      <alignment horizontal="left" vertical="top"/>
    </xf>
    <xf numFmtId="0" fontId="0" fillId="7" borderId="0" xfId="0" applyFill="1" applyAlignment="1">
      <alignment horizontal="left" vertical="top"/>
    </xf>
    <xf numFmtId="0" fontId="41" fillId="7" borderId="0" xfId="6" applyFill="1" applyAlignment="1">
      <alignment horizontal="left" vertical="top"/>
    </xf>
    <xf numFmtId="0" fontId="0" fillId="7" borderId="0" xfId="0" applyFill="1" applyAlignment="1">
      <alignment horizontal="center" vertical="top"/>
    </xf>
    <xf numFmtId="0" fontId="9" fillId="7" borderId="0" xfId="0" applyFont="1" applyFill="1" applyAlignment="1">
      <alignment horizontal="center" vertical="center" wrapText="1"/>
    </xf>
    <xf numFmtId="0" fontId="2" fillId="7" borderId="0" xfId="0" applyFont="1" applyFill="1" applyAlignment="1">
      <alignment horizontal="left" vertical="top" wrapText="1"/>
    </xf>
    <xf numFmtId="0" fontId="2" fillId="7" borderId="0" xfId="0" applyFont="1" applyFill="1" applyAlignment="1">
      <alignment horizontal="center" vertical="top" wrapText="1"/>
    </xf>
    <xf numFmtId="0" fontId="5" fillId="7" borderId="0" xfId="0" applyFont="1" applyFill="1" applyAlignment="1">
      <alignment horizontal="left" vertical="top" wrapText="1"/>
    </xf>
    <xf numFmtId="0" fontId="0" fillId="7" borderId="0" xfId="0" applyFill="1" applyAlignment="1">
      <alignment horizontal="left" vertical="top" wrapText="1"/>
    </xf>
    <xf numFmtId="0" fontId="2" fillId="7" borderId="0" xfId="0" applyFont="1" applyFill="1" applyAlignment="1">
      <alignment horizontal="left" vertical="top"/>
    </xf>
    <xf numFmtId="0" fontId="5" fillId="7" borderId="0" xfId="6" applyFont="1" applyFill="1" applyAlignment="1">
      <alignment horizontal="left" vertical="top"/>
    </xf>
    <xf numFmtId="0" fontId="5" fillId="7" borderId="0" xfId="0" applyFont="1" applyFill="1" applyAlignment="1">
      <alignment horizontal="center" vertical="top"/>
    </xf>
  </cellXfs>
  <cellStyles count="9">
    <cellStyle name="Hyperlink" xfId="6" builtinId="8"/>
    <cellStyle name="Hyperlink 2" xfId="7" xr:uid="{30CB1A2C-3C70-49E2-91BE-3405BEA008D9}"/>
    <cellStyle name="Normal" xfId="0" builtinId="0"/>
    <cellStyle name="Normal 2" xfId="1" xr:uid="{87383691-6E25-47C5-A134-890E4DF9773D}"/>
    <cellStyle name="Normal 3" xfId="8" xr:uid="{DD9F6A43-7B1A-48F9-A026-93B337CB73BE}"/>
    <cellStyle name="Porcentaje 2" xfId="2" xr:uid="{22700127-91AB-4F7C-820C-7AA2EF52CC6E}"/>
    <cellStyle name="Standard 3" xfId="3" xr:uid="{3120C41A-EC69-4BEB-B249-E0D38472E601}"/>
    <cellStyle name="Standard 3 2" xfId="5" xr:uid="{9D491848-DD9C-4236-98A0-7BC4CEAF769A}"/>
    <cellStyle name="Standard 3 3" xfId="4" xr:uid="{48ABB340-2D67-45EC-841A-7ED7066E48B7}"/>
  </cellStyles>
  <dxfs count="68">
    <dxf>
      <font>
        <color rgb="FFFFFFCC"/>
      </font>
      <fill>
        <patternFill>
          <bgColor rgb="FFFFFFCC"/>
        </patternFill>
      </fill>
    </dxf>
    <dxf>
      <font>
        <color rgb="FFFFFFCC"/>
      </font>
      <fill>
        <patternFill>
          <bgColor rgb="FFFFFFCC"/>
        </patternFill>
      </fill>
    </dxf>
    <dxf>
      <font>
        <color auto="1"/>
      </font>
      <fill>
        <patternFill>
          <bgColor rgb="FF92D050"/>
        </patternFill>
      </fill>
    </dxf>
    <dxf>
      <font>
        <color theme="0"/>
      </font>
      <fill>
        <patternFill>
          <bgColor rgb="FFFF0000"/>
        </patternFill>
      </fill>
    </dxf>
    <dxf>
      <font>
        <strike val="0"/>
      </font>
      <fill>
        <patternFill>
          <bgColor rgb="FF92D050"/>
        </patternFill>
      </fill>
    </dxf>
    <dxf>
      <font>
        <color rgb="FF9C0006"/>
      </font>
      <fill>
        <patternFill>
          <bgColor rgb="FFFFC7CE"/>
        </patternFill>
      </fill>
    </dxf>
    <dxf>
      <fill>
        <patternFill>
          <bgColor rgb="FFFFC7CE"/>
        </patternFill>
      </fill>
    </dxf>
    <dxf>
      <font>
        <color rgb="FFFFFFCC"/>
      </font>
      <fill>
        <patternFill>
          <bgColor rgb="FFFFFFCC"/>
        </patternFill>
      </fill>
    </dxf>
    <dxf>
      <fill>
        <patternFill patternType="none">
          <bgColor auto="1"/>
        </patternFill>
      </fill>
    </dxf>
    <dxf>
      <font>
        <color auto="1"/>
      </font>
      <fill>
        <patternFill>
          <bgColor rgb="FF92D050"/>
        </patternFill>
      </fill>
    </dxf>
    <dxf>
      <font>
        <color theme="0"/>
      </font>
      <fill>
        <patternFill>
          <bgColor rgb="FFFF0000"/>
        </patternFill>
      </fill>
    </dxf>
    <dxf>
      <font>
        <color auto="1"/>
      </font>
      <fill>
        <patternFill>
          <bgColor rgb="FF92D050"/>
        </patternFill>
      </fill>
    </dxf>
    <dxf>
      <font>
        <color theme="0"/>
      </font>
      <fill>
        <patternFill>
          <bgColor rgb="FFFF0000"/>
        </patternFill>
      </fill>
    </dxf>
    <dxf>
      <font>
        <strike val="0"/>
        <color auto="1"/>
      </font>
      <fill>
        <patternFill>
          <bgColor rgb="FF92D050"/>
        </patternFill>
      </fill>
    </dxf>
    <dxf>
      <font>
        <strike val="0"/>
        <color theme="0"/>
      </font>
      <fill>
        <patternFill>
          <bgColor rgb="FFFF0000"/>
        </patternFill>
      </fill>
    </dxf>
    <dxf>
      <font>
        <b/>
        <i val="0"/>
        <color auto="1"/>
      </font>
      <fill>
        <patternFill>
          <bgColor rgb="FF92D050"/>
        </patternFill>
      </fill>
    </dxf>
    <dxf>
      <font>
        <b/>
        <i val="0"/>
        <color auto="1"/>
      </font>
      <fill>
        <patternFill>
          <bgColor rgb="FFFF0000"/>
        </patternFill>
      </fill>
    </dxf>
    <dxf>
      <fill>
        <patternFill>
          <bgColor rgb="FFFFC000"/>
        </patternFill>
      </fill>
    </dxf>
    <dxf>
      <font>
        <color auto="1"/>
      </font>
      <fill>
        <patternFill>
          <bgColor rgb="FFFFC000"/>
        </patternFill>
      </fill>
    </dxf>
    <dxf>
      <fill>
        <patternFill>
          <bgColor rgb="FF92D050"/>
        </patternFill>
      </fill>
    </dxf>
    <dxf>
      <font>
        <color rgb="FFFFFFCC"/>
      </font>
      <fill>
        <patternFill>
          <bgColor rgb="FFFFFFCC"/>
        </patternFill>
      </fill>
    </dxf>
    <dxf>
      <font>
        <color auto="1"/>
      </font>
      <fill>
        <patternFill>
          <bgColor rgb="FFFFC000"/>
        </patternFill>
      </fill>
    </dxf>
    <dxf>
      <fill>
        <patternFill>
          <bgColor rgb="FF92D050"/>
        </patternFill>
      </fill>
    </dxf>
    <dxf>
      <font>
        <color rgb="FFFFFFCC"/>
      </font>
      <fill>
        <patternFill>
          <bgColor rgb="FFFFFFCC"/>
        </patternFill>
      </fill>
    </dxf>
    <dxf>
      <font>
        <color auto="1"/>
      </font>
      <fill>
        <patternFill>
          <bgColor rgb="FFFFC000"/>
        </patternFill>
      </fill>
    </dxf>
    <dxf>
      <fill>
        <patternFill>
          <bgColor rgb="FF92D050"/>
        </patternFill>
      </fill>
    </dxf>
    <dxf>
      <font>
        <color rgb="FFFFFFCC"/>
      </font>
      <fill>
        <patternFill>
          <bgColor rgb="FFFFFFCC"/>
        </patternFill>
      </fill>
    </dxf>
    <dxf>
      <font>
        <color auto="1"/>
      </font>
      <fill>
        <patternFill>
          <bgColor rgb="FFFFC000"/>
        </patternFill>
      </fill>
    </dxf>
    <dxf>
      <fill>
        <patternFill>
          <bgColor rgb="FF92D050"/>
        </patternFill>
      </fill>
    </dxf>
    <dxf>
      <font>
        <color rgb="FFFFFFCC"/>
      </font>
      <fill>
        <patternFill>
          <bgColor rgb="FFFFFFCC"/>
        </patternFill>
      </fill>
    </dxf>
    <dxf>
      <fill>
        <patternFill>
          <bgColor rgb="FFFF0000"/>
        </patternFill>
      </fill>
    </dxf>
    <dxf>
      <fill>
        <patternFill>
          <bgColor theme="7" tint="0.79998168889431442"/>
        </patternFill>
      </fill>
    </dxf>
    <dxf>
      <fill>
        <patternFill patternType="none">
          <bgColor auto="1"/>
        </patternFill>
      </fill>
    </dxf>
    <dxf>
      <fill>
        <patternFill>
          <bgColor theme="8" tint="0.79998168889431442"/>
        </patternFill>
      </fill>
    </dxf>
    <dxf>
      <fill>
        <patternFill>
          <bgColor theme="7" tint="0.3999450666829432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patternType="none">
          <bgColor auto="1"/>
        </patternFill>
      </fill>
    </dxf>
    <dxf>
      <fill>
        <patternFill>
          <bgColor theme="8" tint="0.79998168889431442"/>
        </patternFill>
      </fill>
    </dxf>
    <dxf>
      <fill>
        <patternFill>
          <bgColor theme="7" tint="0.39994506668294322"/>
        </patternFill>
      </fill>
    </dxf>
    <dxf>
      <fill>
        <patternFill>
          <bgColor theme="9"/>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75046</xdr:colOff>
      <xdr:row>0</xdr:row>
      <xdr:rowOff>57727</xdr:rowOff>
    </xdr:from>
    <xdr:to>
      <xdr:col>5</xdr:col>
      <xdr:colOff>105983</xdr:colOff>
      <xdr:row>3</xdr:row>
      <xdr:rowOff>144896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5046" y="57727"/>
          <a:ext cx="1409176" cy="5657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33</xdr:row>
          <xdr:rowOff>144780</xdr:rowOff>
        </xdr:from>
        <xdr:to>
          <xdr:col>1</xdr:col>
          <xdr:colOff>335280</xdr:colOff>
          <xdr:row>35</xdr:row>
          <xdr:rowOff>30480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137160</xdr:rowOff>
        </xdr:from>
        <xdr:to>
          <xdr:col>1</xdr:col>
          <xdr:colOff>335280</xdr:colOff>
          <xdr:row>36</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137160</xdr:rowOff>
        </xdr:from>
        <xdr:to>
          <xdr:col>1</xdr:col>
          <xdr:colOff>335280</xdr:colOff>
          <xdr:row>37</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137160</xdr:rowOff>
        </xdr:from>
        <xdr:to>
          <xdr:col>1</xdr:col>
          <xdr:colOff>335280</xdr:colOff>
          <xdr:row>38</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137160</xdr:rowOff>
        </xdr:from>
        <xdr:to>
          <xdr:col>1</xdr:col>
          <xdr:colOff>335280</xdr:colOff>
          <xdr:row>39</xdr:row>
          <xdr:rowOff>22860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35</xdr:row>
          <xdr:rowOff>137160</xdr:rowOff>
        </xdr:from>
        <xdr:to>
          <xdr:col>11</xdr:col>
          <xdr:colOff>335280</xdr:colOff>
          <xdr:row>37</xdr:row>
          <xdr:rowOff>22860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34</xdr:row>
          <xdr:rowOff>137160</xdr:rowOff>
        </xdr:from>
        <xdr:to>
          <xdr:col>11</xdr:col>
          <xdr:colOff>335280</xdr:colOff>
          <xdr:row>36</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137160</xdr:rowOff>
        </xdr:from>
        <xdr:to>
          <xdr:col>11</xdr:col>
          <xdr:colOff>335280</xdr:colOff>
          <xdr:row>35</xdr:row>
          <xdr:rowOff>22860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48</xdr:row>
          <xdr:rowOff>144780</xdr:rowOff>
        </xdr:from>
        <xdr:to>
          <xdr:col>9</xdr:col>
          <xdr:colOff>144780</xdr:colOff>
          <xdr:row>50</xdr:row>
          <xdr:rowOff>30480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48</xdr:row>
          <xdr:rowOff>144780</xdr:rowOff>
        </xdr:from>
        <xdr:to>
          <xdr:col>10</xdr:col>
          <xdr:colOff>213360</xdr:colOff>
          <xdr:row>50</xdr:row>
          <xdr:rowOff>30480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144780</xdr:rowOff>
        </xdr:from>
        <xdr:to>
          <xdr:col>1</xdr:col>
          <xdr:colOff>335280</xdr:colOff>
          <xdr:row>46</xdr:row>
          <xdr:rowOff>22860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137160</xdr:rowOff>
        </xdr:from>
        <xdr:to>
          <xdr:col>1</xdr:col>
          <xdr:colOff>335280</xdr:colOff>
          <xdr:row>45</xdr:row>
          <xdr:rowOff>22860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137160</xdr:rowOff>
        </xdr:from>
        <xdr:to>
          <xdr:col>1</xdr:col>
          <xdr:colOff>335280</xdr:colOff>
          <xdr:row>44</xdr:row>
          <xdr:rowOff>22860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137160</xdr:rowOff>
        </xdr:from>
        <xdr:to>
          <xdr:col>1</xdr:col>
          <xdr:colOff>335280</xdr:colOff>
          <xdr:row>43</xdr:row>
          <xdr:rowOff>22860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137160</xdr:rowOff>
        </xdr:from>
        <xdr:to>
          <xdr:col>1</xdr:col>
          <xdr:colOff>335280</xdr:colOff>
          <xdr:row>42</xdr:row>
          <xdr:rowOff>22860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47</xdr:row>
          <xdr:rowOff>137160</xdr:rowOff>
        </xdr:from>
        <xdr:to>
          <xdr:col>7</xdr:col>
          <xdr:colOff>60960</xdr:colOff>
          <xdr:row>49</xdr:row>
          <xdr:rowOff>30480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dimensional measurements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47</xdr:row>
          <xdr:rowOff>137160</xdr:rowOff>
        </xdr:from>
        <xdr:to>
          <xdr:col>11</xdr:col>
          <xdr:colOff>175260</xdr:colOff>
          <xdr:row>49</xdr:row>
          <xdr:rowOff>30480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material and functional tests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47</xdr:row>
          <xdr:rowOff>137160</xdr:rowOff>
        </xdr:from>
        <xdr:to>
          <xdr:col>14</xdr:col>
          <xdr:colOff>213360</xdr:colOff>
          <xdr:row>49</xdr:row>
          <xdr:rowOff>30480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appearance criteria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47</xdr:row>
          <xdr:rowOff>137160</xdr:rowOff>
        </xdr:from>
        <xdr:to>
          <xdr:col>18</xdr:col>
          <xdr:colOff>22860</xdr:colOff>
          <xdr:row>49</xdr:row>
          <xdr:rowOff>30480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statistical process package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137160</xdr:rowOff>
        </xdr:from>
        <xdr:to>
          <xdr:col>11</xdr:col>
          <xdr:colOff>335280</xdr:colOff>
          <xdr:row>38</xdr:row>
          <xdr:rowOff>22860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xdr:row>
          <xdr:rowOff>68580</xdr:rowOff>
        </xdr:from>
        <xdr:to>
          <xdr:col>8</xdr:col>
          <xdr:colOff>99060</xdr:colOff>
          <xdr:row>11</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9</xdr:row>
          <xdr:rowOff>68580</xdr:rowOff>
        </xdr:from>
        <xdr:to>
          <xdr:col>9</xdr:col>
          <xdr:colOff>144780</xdr:colOff>
          <xdr:row>11</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26</xdr:row>
          <xdr:rowOff>60960</xdr:rowOff>
        </xdr:from>
        <xdr:to>
          <xdr:col>13</xdr:col>
          <xdr:colOff>297180</xdr:colOff>
          <xdr:row>28</xdr:row>
          <xdr:rowOff>30480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60960</xdr:rowOff>
        </xdr:from>
        <xdr:to>
          <xdr:col>15</xdr:col>
          <xdr:colOff>60960</xdr:colOff>
          <xdr:row>28</xdr:row>
          <xdr:rowOff>30480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137160</xdr:rowOff>
        </xdr:from>
        <xdr:to>
          <xdr:col>11</xdr:col>
          <xdr:colOff>335280</xdr:colOff>
          <xdr:row>39</xdr:row>
          <xdr:rowOff>22860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73</xdr:row>
          <xdr:rowOff>114300</xdr:rowOff>
        </xdr:from>
        <xdr:to>
          <xdr:col>7</xdr:col>
          <xdr:colOff>60960</xdr:colOff>
          <xdr:row>74</xdr:row>
          <xdr:rowOff>175260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Approved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73</xdr:row>
          <xdr:rowOff>114300</xdr:rowOff>
        </xdr:from>
        <xdr:to>
          <xdr:col>9</xdr:col>
          <xdr:colOff>213360</xdr:colOff>
          <xdr:row>74</xdr:row>
          <xdr:rowOff>175260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Rejected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73</xdr:row>
          <xdr:rowOff>106680</xdr:rowOff>
        </xdr:from>
        <xdr:to>
          <xdr:col>10</xdr:col>
          <xdr:colOff>297180</xdr:colOff>
          <xdr:row>74</xdr:row>
          <xdr:rowOff>175260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26</xdr:row>
          <xdr:rowOff>60960</xdr:rowOff>
        </xdr:from>
        <xdr:to>
          <xdr:col>16</xdr:col>
          <xdr:colOff>220980</xdr:colOff>
          <xdr:row>28</xdr:row>
          <xdr:rowOff>30480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60</xdr:row>
          <xdr:rowOff>144780</xdr:rowOff>
        </xdr:from>
        <xdr:to>
          <xdr:col>11</xdr:col>
          <xdr:colOff>297180</xdr:colOff>
          <xdr:row>62</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297180</xdr:colOff>
          <xdr:row>60</xdr:row>
          <xdr:rowOff>144780</xdr:rowOff>
        </xdr:from>
        <xdr:to>
          <xdr:col>13</xdr:col>
          <xdr:colOff>22860</xdr:colOff>
          <xdr:row>62</xdr:row>
          <xdr:rowOff>38100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60</xdr:row>
          <xdr:rowOff>144780</xdr:rowOff>
        </xdr:from>
        <xdr:to>
          <xdr:col>14</xdr:col>
          <xdr:colOff>99060</xdr:colOff>
          <xdr:row>62</xdr:row>
          <xdr:rowOff>38100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31</xdr:row>
          <xdr:rowOff>68580</xdr:rowOff>
        </xdr:from>
        <xdr:to>
          <xdr:col>13</xdr:col>
          <xdr:colOff>304800</xdr:colOff>
          <xdr:row>32</xdr:row>
          <xdr:rowOff>38100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68580</xdr:rowOff>
        </xdr:from>
        <xdr:to>
          <xdr:col>15</xdr:col>
          <xdr:colOff>60960</xdr:colOff>
          <xdr:row>32</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31</xdr:row>
          <xdr:rowOff>68580</xdr:rowOff>
        </xdr:from>
        <xdr:to>
          <xdr:col>16</xdr:col>
          <xdr:colOff>220980</xdr:colOff>
          <xdr:row>32</xdr:row>
          <xdr:rowOff>38100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62</xdr:row>
          <xdr:rowOff>137160</xdr:rowOff>
        </xdr:from>
        <xdr:to>
          <xdr:col>11</xdr:col>
          <xdr:colOff>297180</xdr:colOff>
          <xdr:row>64</xdr:row>
          <xdr:rowOff>38100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297180</xdr:colOff>
          <xdr:row>62</xdr:row>
          <xdr:rowOff>137160</xdr:rowOff>
        </xdr:from>
        <xdr:to>
          <xdr:col>13</xdr:col>
          <xdr:colOff>0</xdr:colOff>
          <xdr:row>64</xdr:row>
          <xdr:rowOff>38100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62</xdr:row>
          <xdr:rowOff>137160</xdr:rowOff>
        </xdr:from>
        <xdr:to>
          <xdr:col>14</xdr:col>
          <xdr:colOff>99060</xdr:colOff>
          <xdr:row>64</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n/a</a:t>
              </a:r>
            </a:p>
          </xdr:txBody>
        </xdr:sp>
        <xdr:clientData fLocksWithSheet="0"/>
      </xdr:twoCellAnchor>
    </mc:Choice>
    <mc:Fallback/>
  </mc:AlternateContent>
  <xdr:twoCellAnchor editAs="oneCell">
    <xdr:from>
      <xdr:col>1</xdr:col>
      <xdr:colOff>71437</xdr:colOff>
      <xdr:row>0</xdr:row>
      <xdr:rowOff>76406</xdr:rowOff>
    </xdr:from>
    <xdr:to>
      <xdr:col>4</xdr:col>
      <xdr:colOff>87313</xdr:colOff>
      <xdr:row>0</xdr:row>
      <xdr:rowOff>513674</xdr:rowOff>
    </xdr:to>
    <xdr:pic>
      <xdr:nvPicPr>
        <xdr:cNvPr id="41" name="Imagen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
        <a:stretch>
          <a:fillRect/>
        </a:stretch>
      </xdr:blipFill>
      <xdr:spPr>
        <a:xfrm>
          <a:off x="174625" y="76406"/>
          <a:ext cx="1039813" cy="437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35</xdr:row>
          <xdr:rowOff>220980</xdr:rowOff>
        </xdr:from>
        <xdr:to>
          <xdr:col>5</xdr:col>
          <xdr:colOff>0</xdr:colOff>
          <xdr:row>37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Other - please specify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34</xdr:row>
          <xdr:rowOff>228600</xdr:rowOff>
        </xdr:from>
        <xdr:to>
          <xdr:col>18</xdr:col>
          <xdr:colOff>213360</xdr:colOff>
          <xdr:row>36</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Parts produced at Additional Location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33</xdr:row>
          <xdr:rowOff>236220</xdr:rowOff>
        </xdr:from>
        <xdr:to>
          <xdr:col>17</xdr:col>
          <xdr:colOff>198120</xdr:colOff>
          <xdr:row>35</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Change in Part Processing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33</xdr:row>
          <xdr:rowOff>7620</xdr:rowOff>
        </xdr:from>
        <xdr:to>
          <xdr:col>18</xdr:col>
          <xdr:colOff>274320</xdr:colOff>
          <xdr:row>34</xdr:row>
          <xdr:rowOff>45720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Supplier or Material Source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34</xdr:row>
          <xdr:rowOff>228600</xdr:rowOff>
        </xdr:from>
        <xdr:to>
          <xdr:col>11</xdr:col>
          <xdr:colOff>45720</xdr:colOff>
          <xdr:row>36</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Change to Optional Construction or Material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33</xdr:row>
          <xdr:rowOff>236220</xdr:rowOff>
        </xdr:from>
        <xdr:to>
          <xdr:col>10</xdr:col>
          <xdr:colOff>0</xdr:colOff>
          <xdr:row>35</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Tooling Inactive &gt; than 1 year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34</xdr:row>
          <xdr:rowOff>228600</xdr:rowOff>
        </xdr:from>
        <xdr:to>
          <xdr:col>5</xdr:col>
          <xdr:colOff>342900</xdr:colOff>
          <xdr:row>36</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Correction of Discrepancy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350520</xdr:colOff>
          <xdr:row>33</xdr:row>
          <xdr:rowOff>0</xdr:rowOff>
        </xdr:from>
        <xdr:to>
          <xdr:col>13</xdr:col>
          <xdr:colOff>0</xdr:colOff>
          <xdr:row>34</xdr:row>
          <xdr:rowOff>38100</xdr:rowOff>
        </xdr:to>
        <xdr:sp macro="" textlink="">
          <xdr:nvSpPr>
            <xdr:cNvPr id="9224" name="Check Box 8" descr="Tooling: Transfer, Replacement,&#10;Refurbishment, or additional"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Tooling: Transfer, Replacement, Refurbishment, or additional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33</xdr:row>
          <xdr:rowOff>236220</xdr:rowOff>
        </xdr:from>
        <xdr:to>
          <xdr:col>5</xdr:col>
          <xdr:colOff>114300</xdr:colOff>
          <xdr:row>35</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Engineering Change(s)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33</xdr:row>
          <xdr:rowOff>7620</xdr:rowOff>
        </xdr:from>
        <xdr:to>
          <xdr:col>5</xdr:col>
          <xdr:colOff>0</xdr:colOff>
          <xdr:row>34</xdr:row>
          <xdr:rowOff>45720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Initial submission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46</xdr:row>
          <xdr:rowOff>220980</xdr:rowOff>
        </xdr:from>
        <xdr:to>
          <xdr:col>19</xdr:col>
          <xdr:colOff>160020</xdr:colOff>
          <xdr:row>48</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statistical process package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46</xdr:row>
          <xdr:rowOff>220980</xdr:rowOff>
        </xdr:from>
        <xdr:to>
          <xdr:col>14</xdr:col>
          <xdr:colOff>190500</xdr:colOff>
          <xdr:row>48</xdr:row>
          <xdr:rowOff>22860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appearance criteria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46</xdr:row>
          <xdr:rowOff>220980</xdr:rowOff>
        </xdr:from>
        <xdr:to>
          <xdr:col>11</xdr:col>
          <xdr:colOff>0</xdr:colOff>
          <xdr:row>48</xdr:row>
          <xdr:rowOff>22860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material and functional tests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46</xdr:row>
          <xdr:rowOff>220980</xdr:rowOff>
        </xdr:from>
        <xdr:to>
          <xdr:col>7</xdr:col>
          <xdr:colOff>0</xdr:colOff>
          <xdr:row>48</xdr:row>
          <xdr:rowOff>22860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dimensional measurements,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28</xdr:row>
          <xdr:rowOff>45720</xdr:rowOff>
        </xdr:from>
        <xdr:to>
          <xdr:col>12</xdr:col>
          <xdr:colOff>289560</xdr:colOff>
          <xdr:row>32</xdr:row>
          <xdr:rowOff>76200</xdr:rowOff>
        </xdr:to>
        <xdr:sp macro="" textlink="">
          <xdr:nvSpPr>
            <xdr:cNvPr id="9231" name="Group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30</xdr:row>
          <xdr:rowOff>7620</xdr:rowOff>
        </xdr:from>
        <xdr:to>
          <xdr:col>10</xdr:col>
          <xdr:colOff>304800</xdr:colOff>
          <xdr:row>32</xdr:row>
          <xdr:rowOff>60960</xdr:rowOff>
        </xdr:to>
        <xdr:sp macro="" textlink="">
          <xdr:nvSpPr>
            <xdr:cNvPr id="9232" name="Option 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30</xdr:row>
          <xdr:rowOff>7620</xdr:rowOff>
        </xdr:from>
        <xdr:to>
          <xdr:col>11</xdr:col>
          <xdr:colOff>304800</xdr:colOff>
          <xdr:row>32</xdr:row>
          <xdr:rowOff>60960</xdr:rowOff>
        </xdr:to>
        <xdr:sp macro="" textlink="">
          <xdr:nvSpPr>
            <xdr:cNvPr id="9233" name="Option 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30</xdr:row>
          <xdr:rowOff>7620</xdr:rowOff>
        </xdr:from>
        <xdr:to>
          <xdr:col>12</xdr:col>
          <xdr:colOff>251460</xdr:colOff>
          <xdr:row>32</xdr:row>
          <xdr:rowOff>60960</xdr:rowOff>
        </xdr:to>
        <xdr:sp macro="" textlink="">
          <xdr:nvSpPr>
            <xdr:cNvPr id="9234" name="Option 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45720</xdr:rowOff>
        </xdr:from>
        <xdr:to>
          <xdr:col>8</xdr:col>
          <xdr:colOff>106680</xdr:colOff>
          <xdr:row>15</xdr:row>
          <xdr:rowOff>22860</xdr:rowOff>
        </xdr:to>
        <xdr:sp macro="" textlink="">
          <xdr:nvSpPr>
            <xdr:cNvPr id="9235" name="Group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200025</xdr:colOff>
      <xdr:row>41</xdr:row>
      <xdr:rowOff>57150</xdr:rowOff>
    </xdr:from>
    <xdr:to>
      <xdr:col>2</xdr:col>
      <xdr:colOff>352425</xdr:colOff>
      <xdr:row>41</xdr:row>
      <xdr:rowOff>219075</xdr:rowOff>
    </xdr:to>
    <xdr:sp macro="" textlink="">
      <xdr:nvSpPr>
        <xdr:cNvPr id="2" name="Oval 20">
          <a:extLst>
            <a:ext uri="{FF2B5EF4-FFF2-40B4-BE49-F238E27FC236}">
              <a16:creationId xmlns:a16="http://schemas.microsoft.com/office/drawing/2014/main" id="{00000000-0008-0000-0300-000002000000}"/>
            </a:ext>
          </a:extLst>
        </xdr:cNvPr>
        <xdr:cNvSpPr>
          <a:spLocks noChangeArrowheads="1"/>
        </xdr:cNvSpPr>
      </xdr:nvSpPr>
      <xdr:spPr bwMode="auto">
        <a:xfrm>
          <a:off x="400050" y="5143500"/>
          <a:ext cx="152400" cy="1238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969696" mc:Ignorable="a14" a14:legacySpreadsheetColorIndex="55"/>
          </a:solidFill>
          <a:round/>
          <a:headEnd/>
          <a:tailEnd/>
        </a:ln>
      </xdr:spPr>
    </xdr:sp>
    <xdr:clientData/>
  </xdr:twoCellAnchor>
  <xdr:twoCellAnchor>
    <xdr:from>
      <xdr:col>2</xdr:col>
      <xdr:colOff>200025</xdr:colOff>
      <xdr:row>43</xdr:row>
      <xdr:rowOff>57150</xdr:rowOff>
    </xdr:from>
    <xdr:to>
      <xdr:col>2</xdr:col>
      <xdr:colOff>352425</xdr:colOff>
      <xdr:row>43</xdr:row>
      <xdr:rowOff>219075</xdr:rowOff>
    </xdr:to>
    <xdr:sp macro="" textlink="">
      <xdr:nvSpPr>
        <xdr:cNvPr id="3" name="Oval 21">
          <a:extLst>
            <a:ext uri="{FF2B5EF4-FFF2-40B4-BE49-F238E27FC236}">
              <a16:creationId xmlns:a16="http://schemas.microsoft.com/office/drawing/2014/main" id="{00000000-0008-0000-0300-000003000000}"/>
            </a:ext>
          </a:extLst>
        </xdr:cNvPr>
        <xdr:cNvSpPr>
          <a:spLocks noChangeArrowheads="1"/>
        </xdr:cNvSpPr>
      </xdr:nvSpPr>
      <xdr:spPr bwMode="auto">
        <a:xfrm>
          <a:off x="400050" y="5505450"/>
          <a:ext cx="152400" cy="1238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969696" mc:Ignorable="a14" a14:legacySpreadsheetColorIndex="55"/>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144780</xdr:colOff>
          <xdr:row>40</xdr:row>
          <xdr:rowOff>0</xdr:rowOff>
        </xdr:from>
        <xdr:to>
          <xdr:col>15</xdr:col>
          <xdr:colOff>83820</xdr:colOff>
          <xdr:row>41</xdr:row>
          <xdr:rowOff>60960</xdr:rowOff>
        </xdr:to>
        <xdr:sp macro="" textlink="">
          <xdr:nvSpPr>
            <xdr:cNvPr id="9236" name="Option 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Level 1 - Warrant only (and for designated appearance items, an Appearance Approval Report) submitted to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41</xdr:row>
          <xdr:rowOff>228600</xdr:rowOff>
        </xdr:from>
        <xdr:to>
          <xdr:col>14</xdr:col>
          <xdr:colOff>403860</xdr:colOff>
          <xdr:row>43</xdr:row>
          <xdr:rowOff>22860</xdr:rowOff>
        </xdr:to>
        <xdr:sp macro="" textlink="">
          <xdr:nvSpPr>
            <xdr:cNvPr id="9237" name="Option 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Level 3 - Warrant with product samples and complete supporting data submitted to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43</xdr:row>
          <xdr:rowOff>228600</xdr:rowOff>
        </xdr:from>
        <xdr:to>
          <xdr:col>15</xdr:col>
          <xdr:colOff>0</xdr:colOff>
          <xdr:row>46</xdr:row>
          <xdr:rowOff>0</xdr:rowOff>
        </xdr:to>
        <xdr:sp macro="" textlink="">
          <xdr:nvSpPr>
            <xdr:cNvPr id="9238" name="Option 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Level 5 - Warrant with product samples and complete supporting data reviewed at supplier's manufacturing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251460</xdr:rowOff>
        </xdr:from>
        <xdr:to>
          <xdr:col>3</xdr:col>
          <xdr:colOff>190500</xdr:colOff>
          <xdr:row>2</xdr:row>
          <xdr:rowOff>0</xdr:rowOff>
        </xdr:to>
        <xdr:sp macro="" textlink="">
          <xdr:nvSpPr>
            <xdr:cNvPr id="9239" name="Option 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Phase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xdr:row>
          <xdr:rowOff>274320</xdr:rowOff>
        </xdr:from>
        <xdr:to>
          <xdr:col>5</xdr:col>
          <xdr:colOff>0</xdr:colOff>
          <xdr:row>2</xdr:row>
          <xdr:rowOff>0</xdr:rowOff>
        </xdr:to>
        <xdr:sp macro="" textlink="">
          <xdr:nvSpPr>
            <xdr:cNvPr id="9240" name="Option 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Phase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xdr:row>
          <xdr:rowOff>274320</xdr:rowOff>
        </xdr:from>
        <xdr:to>
          <xdr:col>7</xdr:col>
          <xdr:colOff>0</xdr:colOff>
          <xdr:row>2</xdr:row>
          <xdr:rowOff>0</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Phase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xdr:row>
          <xdr:rowOff>106680</xdr:rowOff>
        </xdr:from>
        <xdr:to>
          <xdr:col>10</xdr:col>
          <xdr:colOff>0</xdr:colOff>
          <xdr:row>2</xdr:row>
          <xdr:rowOff>0</xdr:rowOff>
        </xdr:to>
        <xdr:sp macro="" textlink="">
          <xdr:nvSpPr>
            <xdr:cNvPr id="9242" name="Group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ES" sz="800" b="0" i="0" u="none" strike="noStrike" baseline="0">
                  <a:solidFill>
                    <a:srgbClr val="000000"/>
                  </a:solidFill>
                  <a:latin typeface="Tahoma"/>
                  <a:ea typeface="Tahoma"/>
                  <a:cs typeface="Tahoma"/>
                </a:rPr>
                <a:t>Select 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24</xdr:row>
          <xdr:rowOff>137160</xdr:rowOff>
        </xdr:from>
        <xdr:to>
          <xdr:col>11</xdr:col>
          <xdr:colOff>251460</xdr:colOff>
          <xdr:row>27</xdr:row>
          <xdr:rowOff>0</xdr:rowOff>
        </xdr:to>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24</xdr:row>
          <xdr:rowOff>152400</xdr:rowOff>
        </xdr:from>
        <xdr:to>
          <xdr:col>10</xdr:col>
          <xdr:colOff>190500</xdr:colOff>
          <xdr:row>26</xdr:row>
          <xdr:rowOff>45720</xdr:rowOff>
        </xdr:to>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24</xdr:row>
          <xdr:rowOff>152400</xdr:rowOff>
        </xdr:from>
        <xdr:to>
          <xdr:col>11</xdr:col>
          <xdr:colOff>220980</xdr:colOff>
          <xdr:row>26</xdr:row>
          <xdr:rowOff>45720</xdr:rowOff>
        </xdr:to>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0</xdr:rowOff>
        </xdr:from>
        <xdr:to>
          <xdr:col>10</xdr:col>
          <xdr:colOff>327660</xdr:colOff>
          <xdr:row>86</xdr:row>
          <xdr:rowOff>0</xdr:rowOff>
        </xdr:to>
        <xdr:sp macro="" textlink="">
          <xdr:nvSpPr>
            <xdr:cNvPr id="9246" name="Group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84</xdr:row>
          <xdr:rowOff>7620</xdr:rowOff>
        </xdr:from>
        <xdr:to>
          <xdr:col>7</xdr:col>
          <xdr:colOff>0</xdr:colOff>
          <xdr:row>85</xdr:row>
          <xdr:rowOff>99060</xdr:rowOff>
        </xdr:to>
        <xdr:sp macro="" textlink="">
          <xdr:nvSpPr>
            <xdr:cNvPr id="9247" name="Option 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640080</xdr:colOff>
          <xdr:row>84</xdr:row>
          <xdr:rowOff>7620</xdr:rowOff>
        </xdr:from>
        <xdr:to>
          <xdr:col>8</xdr:col>
          <xdr:colOff>213360</xdr:colOff>
          <xdr:row>85</xdr:row>
          <xdr:rowOff>99060</xdr:rowOff>
        </xdr:to>
        <xdr:sp macro="" textlink="">
          <xdr:nvSpPr>
            <xdr:cNvPr id="9248" name="Option 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84</xdr:row>
          <xdr:rowOff>7620</xdr:rowOff>
        </xdr:from>
        <xdr:to>
          <xdr:col>9</xdr:col>
          <xdr:colOff>83820</xdr:colOff>
          <xdr:row>85</xdr:row>
          <xdr:rowOff>114300</xdr:rowOff>
        </xdr:to>
        <xdr:sp macro="" textlink="">
          <xdr:nvSpPr>
            <xdr:cNvPr id="9249" name="Option Button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76200</xdr:rowOff>
        </xdr:from>
        <xdr:to>
          <xdr:col>11</xdr:col>
          <xdr:colOff>60960</xdr:colOff>
          <xdr:row>67</xdr:row>
          <xdr:rowOff>60960</xdr:rowOff>
        </xdr:to>
        <xdr:sp macro="" textlink="">
          <xdr:nvSpPr>
            <xdr:cNvPr id="9250" name="Group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64</xdr:row>
          <xdr:rowOff>0</xdr:rowOff>
        </xdr:from>
        <xdr:to>
          <xdr:col>9</xdr:col>
          <xdr:colOff>0</xdr:colOff>
          <xdr:row>67</xdr:row>
          <xdr:rowOff>7620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22860</xdr:rowOff>
        </xdr:from>
        <xdr:to>
          <xdr:col>10</xdr:col>
          <xdr:colOff>0</xdr:colOff>
          <xdr:row>67</xdr:row>
          <xdr:rowOff>38100</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22860</xdr:rowOff>
        </xdr:from>
        <xdr:to>
          <xdr:col>11</xdr:col>
          <xdr:colOff>0</xdr:colOff>
          <xdr:row>67</xdr:row>
          <xdr:rowOff>38100</xdr:rowOff>
        </xdr:to>
        <xdr:sp macro="" textlink="">
          <xdr:nvSpPr>
            <xdr:cNvPr id="9253" name="Option Button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60960</xdr:rowOff>
        </xdr:from>
        <xdr:to>
          <xdr:col>7</xdr:col>
          <xdr:colOff>114300</xdr:colOff>
          <xdr:row>15</xdr:row>
          <xdr:rowOff>0</xdr:rowOff>
        </xdr:to>
        <xdr:sp macro="" textlink="">
          <xdr:nvSpPr>
            <xdr:cNvPr id="9254" name="Option Button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48</xdr:row>
          <xdr:rowOff>137160</xdr:rowOff>
        </xdr:from>
        <xdr:to>
          <xdr:col>12</xdr:col>
          <xdr:colOff>0</xdr:colOff>
          <xdr:row>49</xdr:row>
          <xdr:rowOff>76200</xdr:rowOff>
        </xdr:to>
        <xdr:sp macro="" textlink="">
          <xdr:nvSpPr>
            <xdr:cNvPr id="9255" name="Group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48</xdr:row>
          <xdr:rowOff>160020</xdr:rowOff>
        </xdr:from>
        <xdr:to>
          <xdr:col>7</xdr:col>
          <xdr:colOff>220980</xdr:colOff>
          <xdr:row>49</xdr:row>
          <xdr:rowOff>60960</xdr:rowOff>
        </xdr:to>
        <xdr:sp macro="" textlink="">
          <xdr:nvSpPr>
            <xdr:cNvPr id="9256" name="Option Button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48</xdr:row>
          <xdr:rowOff>160020</xdr:rowOff>
        </xdr:from>
        <xdr:to>
          <xdr:col>11</xdr:col>
          <xdr:colOff>403860</xdr:colOff>
          <xdr:row>49</xdr:row>
          <xdr:rowOff>60960</xdr:rowOff>
        </xdr:to>
        <xdr:sp macro="" textlink="">
          <xdr:nvSpPr>
            <xdr:cNvPr id="9257" name="Option Button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 (If "No" - Explanation Required)</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60960</xdr:colOff>
          <xdr:row>1</xdr:row>
          <xdr:rowOff>236220</xdr:rowOff>
        </xdr:from>
        <xdr:to>
          <xdr:col>9</xdr:col>
          <xdr:colOff>388620</xdr:colOff>
          <xdr:row>1</xdr:row>
          <xdr:rowOff>525780</xdr:rowOff>
        </xdr:to>
        <xdr:sp macro="" textlink="">
          <xdr:nvSpPr>
            <xdr:cNvPr id="9258" name="Check Box 42" descr="Tooling: Transfer, Replacement,&#10;Refurbishment, or additional"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Interim (Non-PPAP)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13</xdr:row>
          <xdr:rowOff>0</xdr:rowOff>
        </xdr:from>
        <xdr:to>
          <xdr:col>8</xdr:col>
          <xdr:colOff>45720</xdr:colOff>
          <xdr:row>15</xdr:row>
          <xdr:rowOff>0</xdr:rowOff>
        </xdr:to>
        <xdr:sp macro="" textlink="">
          <xdr:nvSpPr>
            <xdr:cNvPr id="9259" name="Option Button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xdr:row>
          <xdr:rowOff>38100</xdr:rowOff>
        </xdr:from>
        <xdr:to>
          <xdr:col>20</xdr:col>
          <xdr:colOff>137160</xdr:colOff>
          <xdr:row>1</xdr:row>
          <xdr:rowOff>502920</xdr:rowOff>
        </xdr:to>
        <xdr:sp macro="" textlink="">
          <xdr:nvSpPr>
            <xdr:cNvPr id="9260" name="Object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3</xdr:col>
      <xdr:colOff>295275</xdr:colOff>
      <xdr:row>2</xdr:row>
      <xdr:rowOff>122861</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66675" y="63500"/>
          <a:ext cx="1228725" cy="5165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123824</xdr:colOff>
      <xdr:row>0</xdr:row>
      <xdr:rowOff>39720</xdr:rowOff>
    </xdr:from>
    <xdr:to>
      <xdr:col>4</xdr:col>
      <xdr:colOff>56625</xdr:colOff>
      <xdr:row>2</xdr:row>
      <xdr:rowOff>114878</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23824" y="39720"/>
          <a:ext cx="1266301" cy="5323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69273</xdr:colOff>
      <xdr:row>1</xdr:row>
      <xdr:rowOff>60615</xdr:rowOff>
    </xdr:from>
    <xdr:to>
      <xdr:col>5</xdr:col>
      <xdr:colOff>191366</xdr:colOff>
      <xdr:row>3</xdr:row>
      <xdr:rowOff>127290</xdr:rowOff>
    </xdr:to>
    <xdr:pic>
      <xdr:nvPicPr>
        <xdr:cNvPr id="2" name="Picture 8" descr="SRG%20Glob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73" y="117765"/>
          <a:ext cx="1265093"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69272</xdr:colOff>
      <xdr:row>65</xdr:row>
      <xdr:rowOff>60614</xdr:rowOff>
    </xdr:from>
    <xdr:to>
      <xdr:col>5</xdr:col>
      <xdr:colOff>191365</xdr:colOff>
      <xdr:row>67</xdr:row>
      <xdr:rowOff>127289</xdr:rowOff>
    </xdr:to>
    <xdr:pic>
      <xdr:nvPicPr>
        <xdr:cNvPr id="3" name="Picture 8" descr="SRG%20Globa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72" y="14805314"/>
          <a:ext cx="1265093"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31751</xdr:colOff>
      <xdr:row>0</xdr:row>
      <xdr:rowOff>15874</xdr:rowOff>
    </xdr:from>
    <xdr:to>
      <xdr:col>2</xdr:col>
      <xdr:colOff>508000</xdr:colOff>
      <xdr:row>0</xdr:row>
      <xdr:rowOff>587375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31751" y="15874"/>
          <a:ext cx="1473199" cy="5715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GQ-3\Quality%20Readiness\Berichte%20-%20Audits%20-%20Potentialanalysen\_AuditFormulare\VA_000000_Audi-NeueRegelen-Stand281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VWC\VERS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cs.sp.rehau.org/pd/MBW213BMP/projectwork/09%20QPUnterlagen/Bemusterungsunterlagen/Bemusterungsabstimmung%2026.06.2014/13%2012%2020%20Bemusterungsplanungsformular%20f&#252;r%20Kaufteile%20deu-eng%20V8.1%20(EXT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Bozivko\LOCALS~1\Temp\notes9D76E5\2010-06%20Testdeckblatt%20VDA%20neu%20Version%20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01%20Michas%20QAM-Festplatte\03%20Audit\VDA%206.3\2012-01%20Erweiterungsversion%20VDA%206.3%20Bewertungstool%20Version%208.7%20de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WINDOWS\Temp\OLKA7\20100421%20BAG%20R231%20Faurecia_I%20Tafel%20Oberteil_V1.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https://kochind-my.sharepoint.com/personal/aterrades_srgglobal_com/Documents/Desktop/PPAP%20VDA_2_2020_Anlagen_Attachments_2-6.xlsm" TargetMode="External"/><Relationship Id="rId1" Type="http://schemas.openxmlformats.org/officeDocument/2006/relationships/externalLinkPath" Target="/personal/aterrades_srgglobal_com/Documents/Desktop/PPAP%20VDA_2_2020_Anlagen_Attachments_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0%20Michas%20Dateien\600%20Archiv\VDA%206.3%20neu%20DAG%20Baustel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05000020172529_Schab\00%20Michas%20Dateien\600%20Archiv\Reiseantrag%20V14%20Team%20Nitzsch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Q-3\Quality%20Readiness\Berichte%20-%20Audits%20-%20Potentialanalysen\_AuditFormulare\VA_000000_Audi-NeueRegelen-Stand28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niach\AppData\Local\Microsoft\Windows\Temporary%20Internet%20Files\Content.Outlook\GI9GENRU\2014-01-20%20Bemusterungsplanungsformular%20Kaufteile%20inkl%20PT%20deu-eng%20V8.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Standards\MCG_QK%20Vorlagen\Reiseabrechnung%20Version%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Q-3\Quality%20Readiness\Berichte%20-%20Audits%20-%20Potentialanalysen\_AuditFormulare\VA_000000_ABC_Musterstadt(D)_17_10_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en\DATEN\Weiss\Allg\C_P_QM_AM\20_Bemusterung\0100_VDA_Arbeitskreis\40_Arbeitsst&#228;nde_Arbeitsgruppe\190418_Arbeitsgruppentreffen\180418_Formblatt_Bewertungen_Deckblatt.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1%20Aufgaben%20PMT\1.1%20Bemusterung\05%20Globale%20Freigabe\Freigabebaum\Kataloge\2017-09-21%20Nachweisbeschreibung%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einstellungen"/>
      <sheetName val="Eingabe"/>
      <sheetName val="Deckblatt"/>
      <sheetName val="Q-Fähigk"/>
      <sheetName val="Proz-Balken"/>
      <sheetName val="Auswertg 1"/>
      <sheetName val="Auswertg 2"/>
      <sheetName val="Auswertg 3"/>
      <sheetName val="Sofortmaßnahmen"/>
      <sheetName val="Streifenliste"/>
      <sheetName val="QTP dt."/>
      <sheetName val="ProduktA"/>
      <sheetName val="ProduktA (2)"/>
      <sheetName val="ProduktA (3)"/>
      <sheetName val="Erläuterung"/>
      <sheetName val="QTP engl."/>
      <sheetName val="Prozessschritte extern"/>
      <sheetName val="Prozessschritte intern"/>
      <sheetName val="PrdGrp-TEXTE"/>
      <sheetName val="Vorlage Vorabkopie"/>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1"/>
      <sheetName val="#info"/>
      <sheetName val="VERSION"/>
    </sheetNames>
    <definedNames>
      <definedName name="cut"/>
    </defined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BPF - SPF"/>
      <sheetName val="Teilebuendel - common parts"/>
      <sheetName val="Setzteile - directed parts"/>
      <sheetName val="Korossion - Chrom"/>
      <sheetName val="Korossion - PTS"/>
      <sheetName val="Werkstoff"/>
      <sheetName val="Lackhaftung"/>
      <sheetName val="R&amp;D Planung - R&amp;D plan"/>
      <sheetName val="Änderungen -  History"/>
      <sheetName val="Listen"/>
      <sheetName val="Formular BAG"/>
      <sheetName val="Teilebuendel"/>
      <sheetName val="Formblattlebenslauf"/>
      <sheetName val="Lis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Blatt2"/>
      <sheetName val="Entwicklung u. Prozessschritt 1"/>
      <sheetName val="MN"/>
      <sheetName val="Bewertung"/>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Potenzialanalyse"/>
      <sheetName val="Poti Bewertung"/>
      <sheetName val="LOG-Aspekte Potentialanalyse"/>
      <sheetName val="Maßnahmen Potenzialanalyse"/>
      <sheetName val="Maßnahmen Lft-Erklärung"/>
      <sheetName val="Prozessschritte definieren"/>
      <sheetName val="Prozessaudit Fragen"/>
      <sheetName val="Bewertungsmatrix"/>
      <sheetName val="Prozentbalken"/>
      <sheetName val="Massnahmenplan"/>
      <sheetName val="Änderungshistori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ung"/>
      <sheetName val="Forderungen BSM 1"/>
      <sheetName val="Übersicht"/>
      <sheetName val="Listen"/>
    </sheetNames>
    <sheetDataSet>
      <sheetData sheetId="0" refreshError="1"/>
      <sheetData sheetId="1" refreshError="1"/>
      <sheetData sheetId="2" refreshError="1"/>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age 2 PPF Abstimmung"/>
      <sheetName val="Anlage 3 Selbstb. Produkt"/>
      <sheetName val="Anlage 3 Selbstb. Prozess"/>
      <sheetName val="Anlage 4 Deckblatt"/>
      <sheetName val="Anlage 4 PPF-Bewertung"/>
      <sheetName val="Anlage 4 Produktbez. Nachweise"/>
      <sheetName val="Anlage 4 Prozessbez. Nachweise"/>
      <sheetName val="Anlage 5 Deckblatt Software 1"/>
      <sheetName val="Anlage 5 Deckblatt Software 2"/>
      <sheetName val="Anlage 6 Teilelebenslauf"/>
      <sheetName val="Sprachen"/>
    </sheetNames>
    <sheetDataSet>
      <sheetData sheetId="0">
        <row r="2">
          <cell r="U2" t="str">
            <v/>
          </cell>
        </row>
      </sheetData>
      <sheetData sheetId="1">
        <row r="28">
          <cell r="I28" t="str">
            <v/>
          </cell>
        </row>
      </sheetData>
      <sheetData sheetId="2"/>
      <sheetData sheetId="3"/>
      <sheetData sheetId="4"/>
      <sheetData sheetId="5"/>
      <sheetData sheetId="6"/>
      <sheetData sheetId="7"/>
      <sheetData sheetId="8"/>
      <sheetData sheetId="9"/>
      <sheetData sheetId="10">
        <row r="14">
          <cell r="L14" t="str">
            <v>Unloading point</v>
          </cell>
        </row>
        <row r="238">
          <cell r="L238" t="str">
            <v>New PPA procedure required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VDA neu"/>
      <sheetName val="Deckblatt"/>
      <sheetName val="Bewertungsmatrix"/>
      <sheetName val="Prozent Balken"/>
      <sheetName val="Tabellen"/>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iseantrag"/>
      <sheetName val="Reiseabrechnung"/>
      <sheetName val="Eigenbeleg km eigenes Fzg"/>
      <sheetName val="Auswahllisten"/>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einstellungen"/>
      <sheetName val="Eingabe"/>
      <sheetName val="Deckblatt"/>
      <sheetName val="Q-Fähigk"/>
      <sheetName val="Proz-Balken"/>
      <sheetName val="Auswertg 1"/>
      <sheetName val="Auswertg 2"/>
      <sheetName val="Auswertg 3"/>
      <sheetName val="Sofortmaßnahmen"/>
      <sheetName val="Streifenliste"/>
      <sheetName val="QTP dt."/>
      <sheetName val="ProduktA"/>
      <sheetName val="ProduktA (2)"/>
      <sheetName val="ProduktA (3)"/>
      <sheetName val="Erläuterung"/>
      <sheetName val="QTP engl."/>
      <sheetName val="Prozessschritte extern"/>
      <sheetName val="Prozessschritte intern"/>
      <sheetName val="PrdGrp-TEXTE"/>
      <sheetName val="Vorlage Vorabkopie"/>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BPF - SPF"/>
      <sheetName val="Teilebuendel - common parts"/>
      <sheetName val="Setzteile - directed parts"/>
      <sheetName val="PWT Planung - PWT plan"/>
      <sheetName val="R&amp;D Planung - R&amp;D plan"/>
      <sheetName val="Änderungen -  History"/>
      <sheetName val="Listen"/>
      <sheetName val="Formular BAG"/>
      <sheetName val="Teilebuendel"/>
      <sheetName val="Formblattlebenslauf"/>
      <sheetName val="Liste"/>
      <sheetName val="2014-01-20 Bemusterungsplanung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iseabrechnung"/>
      <sheetName val="Berechnung"/>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einstellungen"/>
      <sheetName val="Eingabe"/>
      <sheetName val="Deckblatt"/>
      <sheetName val="Q-Fähigk"/>
      <sheetName val="Proz-Balken"/>
      <sheetName val="Auswertg 1"/>
      <sheetName val="Auswertg 2"/>
      <sheetName val="Auswertg 3"/>
      <sheetName val="Sofortmaßnahmen"/>
      <sheetName val="Streifenliste"/>
      <sheetName val="QTP dt."/>
      <sheetName val="ProduktA"/>
      <sheetName val="ProduktA (2)"/>
      <sheetName val="ProduktA (3)"/>
      <sheetName val="Erläuterung"/>
      <sheetName val="QTP engl."/>
      <sheetName val="Prozessschritte extern"/>
      <sheetName val="Prozessschritte intern"/>
      <sheetName val="PrdGrp-TEXTE"/>
      <sheetName val="Vorlage Vorabkopi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chweiskategorien"/>
      <sheetName val="Deckblatt"/>
      <sheetName val="Bewertungsformular"/>
      <sheetName val="Beurteilung Teil - Assess.part"/>
      <sheetName val="Beurteil.Proz. - Assessm.proc."/>
      <sheetName val="Produktbezogene Prüfergebnisse"/>
      <sheetName val="Prozessbezogene Dokumente"/>
      <sheetName val="Software Dokumente"/>
      <sheetName val="Tabelle5"/>
      <sheetName val="Tabelle6"/>
      <sheetName val="Tabelle7"/>
      <sheetName val="Tabelle8"/>
      <sheetName val="Tabelle9"/>
      <sheetName val="Tabelle10"/>
      <sheetName val="Tabelle11"/>
      <sheetName val="Tabelle12"/>
      <sheetName val="Tabelle13"/>
      <sheetName val="Tabelle14"/>
      <sheetName val="Tabelle15"/>
      <sheetName val="Tabelle16"/>
      <sheetName val="Tabelle17"/>
      <sheetName val="Tabelle18"/>
      <sheetName val="Tabelle19"/>
      <sheetName val="Tabelle20"/>
      <sheetName val="Tabelle21"/>
      <sheetName val="Tabelle22"/>
      <sheetName val="Tabelle23"/>
      <sheetName val="Tabelle24"/>
      <sheetName val="Tabelle25"/>
      <sheetName val="Tabelle26"/>
      <sheetName val="Tabelle27"/>
      <sheetName val="Tabelle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igabebaum"/>
      <sheetName val="Freigabebaum farbig"/>
      <sheetName val="Inhalte Nachweise allgemein"/>
      <sheetName val="Prüfergebnisse - Test results"/>
      <sheetName val="Stückliste - Bill of materials"/>
      <sheetName val="NW Bemu reine Software"/>
      <sheetName val="1. SW Prüfbericht - Test Report"/>
      <sheetName val="2. SW Prüfbericht - Test Report"/>
      <sheetName val="DMC-Test"/>
      <sheetName val="Restschmutz deu"/>
      <sheetName val="Residual dirt eng"/>
      <sheetName val="Beurteilung Teil - Assess.part"/>
      <sheetName val="Beurteil.Proz. - Assessm.proc."/>
      <sheetName val="Werkstoffstückliste"/>
      <sheetName val="Explosionszeichnung"/>
      <sheetName val="Variantenplanung"/>
      <sheetName val="Bilddokumentation"/>
      <sheetName val="Probeentnahmeplan"/>
      <sheetName val="Prüfmatrix nach BT oder DBL"/>
      <sheetName val="Prüfbericht"/>
      <sheetName val="Optionale Teilebedarfssteuerung"/>
      <sheetName val="Bsp. Teilebedarfssteuerung"/>
      <sheetName val="Weiter Reiter je nach Anforderg"/>
      <sheetName val="Werkzeugliste - Tool list"/>
      <sheetName val="Prüfmittel - Test equipment"/>
      <sheetName val="Abweichungen Prozess"/>
      <sheetName val="Deviation  Process"/>
      <sheetName val="Abweichungsblatt - Devi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nina.aguilar@kochcc.com" TargetMode="External"/><Relationship Id="rId1" Type="http://schemas.openxmlformats.org/officeDocument/2006/relationships/hyperlink" Target="mailto:GRP_ITCGUARDIAN@guardian.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47" Type="http://schemas.openxmlformats.org/officeDocument/2006/relationships/ctrlProp" Target="../ctrlProps/ctrlProp80.xml"/><Relationship Id="rId7" Type="http://schemas.openxmlformats.org/officeDocument/2006/relationships/ctrlProp" Target="../ctrlProps/ctrlProp40.xml"/><Relationship Id="rId2" Type="http://schemas.openxmlformats.org/officeDocument/2006/relationships/drawing" Target="../drawings/drawing3.xml"/><Relationship Id="rId16" Type="http://schemas.openxmlformats.org/officeDocument/2006/relationships/ctrlProp" Target="../ctrlProps/ctrlProp49.xml"/><Relationship Id="rId29" Type="http://schemas.openxmlformats.org/officeDocument/2006/relationships/ctrlProp" Target="../ctrlProps/ctrlProp62.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 Type="http://schemas.openxmlformats.org/officeDocument/2006/relationships/image" Target="../media/image2.emf"/><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49" Type="http://schemas.openxmlformats.org/officeDocument/2006/relationships/comments" Target="../comments2.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4" Type="http://schemas.openxmlformats.org/officeDocument/2006/relationships/ctrlProp" Target="../ctrlProps/ctrlProp77.xml"/><Relationship Id="rId4" Type="http://schemas.openxmlformats.org/officeDocument/2006/relationships/oleObject" Target="../embeddings/oleObject1.bin"/><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48" Type="http://schemas.openxmlformats.org/officeDocument/2006/relationships/ctrlProp" Target="../ctrlProps/ctrlProp81.xml"/><Relationship Id="rId8" Type="http://schemas.openxmlformats.org/officeDocument/2006/relationships/ctrlProp" Target="../ctrlProps/ctrlProp41.xml"/><Relationship Id="rId3" Type="http://schemas.openxmlformats.org/officeDocument/2006/relationships/vmlDrawing" Target="../drawings/vmlDrawing2.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46" Type="http://schemas.openxmlformats.org/officeDocument/2006/relationships/ctrlProp" Target="../ctrlProps/ctrlProp79.xml"/><Relationship Id="rId20" Type="http://schemas.openxmlformats.org/officeDocument/2006/relationships/ctrlProp" Target="../ctrlProps/ctrlProp53.xml"/><Relationship Id="rId41" Type="http://schemas.openxmlformats.org/officeDocument/2006/relationships/ctrlProp" Target="../ctrlProps/ctrlProp74.xml"/><Relationship Id="rId1" Type="http://schemas.openxmlformats.org/officeDocument/2006/relationships/printerSettings" Target="../printerSettings/printerSettings4.bin"/><Relationship Id="rId6"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EA497-F3E6-419A-947E-8521D9CEB18B}">
  <dimension ref="A1:J55"/>
  <sheetViews>
    <sheetView view="pageBreakPreview" zoomScaleNormal="100" zoomScaleSheetLayoutView="100" workbookViewId="0">
      <selection sqref="A1:J55"/>
    </sheetView>
  </sheetViews>
  <sheetFormatPr defaultColWidth="8.6640625" defaultRowHeight="13.2" x14ac:dyDescent="0.25"/>
  <sheetData>
    <row r="1" spans="1:10" x14ac:dyDescent="0.25">
      <c r="A1" s="202" t="s">
        <v>271</v>
      </c>
      <c r="B1" s="203"/>
      <c r="C1" s="203"/>
      <c r="D1" s="203"/>
      <c r="E1" s="203"/>
      <c r="F1" s="203"/>
      <c r="G1" s="203"/>
      <c r="H1" s="203"/>
      <c r="I1" s="203"/>
      <c r="J1" s="203"/>
    </row>
    <row r="2" spans="1:10" x14ac:dyDescent="0.25">
      <c r="A2" s="203"/>
      <c r="B2" s="203"/>
      <c r="C2" s="203"/>
      <c r="D2" s="203"/>
      <c r="E2" s="203"/>
      <c r="F2" s="203"/>
      <c r="G2" s="203"/>
      <c r="H2" s="203"/>
      <c r="I2" s="203"/>
      <c r="J2" s="203"/>
    </row>
    <row r="3" spans="1:10" x14ac:dyDescent="0.25">
      <c r="A3" s="203"/>
      <c r="B3" s="203"/>
      <c r="C3" s="203"/>
      <c r="D3" s="203"/>
      <c r="E3" s="203"/>
      <c r="F3" s="203"/>
      <c r="G3" s="203"/>
      <c r="H3" s="203"/>
      <c r="I3" s="203"/>
      <c r="J3" s="203"/>
    </row>
    <row r="4" spans="1:10" x14ac:dyDescent="0.25">
      <c r="A4" s="203"/>
      <c r="B4" s="203"/>
      <c r="C4" s="203"/>
      <c r="D4" s="203"/>
      <c r="E4" s="203"/>
      <c r="F4" s="203"/>
      <c r="G4" s="203"/>
      <c r="H4" s="203"/>
      <c r="I4" s="203"/>
      <c r="J4" s="203"/>
    </row>
    <row r="5" spans="1:10" x14ac:dyDescent="0.25">
      <c r="A5" s="203"/>
      <c r="B5" s="203"/>
      <c r="C5" s="203"/>
      <c r="D5" s="203"/>
      <c r="E5" s="203"/>
      <c r="F5" s="203"/>
      <c r="G5" s="203"/>
      <c r="H5" s="203"/>
      <c r="I5" s="203"/>
      <c r="J5" s="203"/>
    </row>
    <row r="6" spans="1:10" x14ac:dyDescent="0.25">
      <c r="A6" s="203"/>
      <c r="B6" s="203"/>
      <c r="C6" s="203"/>
      <c r="D6" s="203"/>
      <c r="E6" s="203"/>
      <c r="F6" s="203"/>
      <c r="G6" s="203"/>
      <c r="H6" s="203"/>
      <c r="I6" s="203"/>
      <c r="J6" s="203"/>
    </row>
    <row r="7" spans="1:10" x14ac:dyDescent="0.25">
      <c r="A7" s="203"/>
      <c r="B7" s="203"/>
      <c r="C7" s="203"/>
      <c r="D7" s="203"/>
      <c r="E7" s="203"/>
      <c r="F7" s="203"/>
      <c r="G7" s="203"/>
      <c r="H7" s="203"/>
      <c r="I7" s="203"/>
      <c r="J7" s="203"/>
    </row>
    <row r="8" spans="1:10" x14ac:dyDescent="0.25">
      <c r="A8" s="203"/>
      <c r="B8" s="203"/>
      <c r="C8" s="203"/>
      <c r="D8" s="203"/>
      <c r="E8" s="203"/>
      <c r="F8" s="203"/>
      <c r="G8" s="203"/>
      <c r="H8" s="203"/>
      <c r="I8" s="203"/>
      <c r="J8" s="203"/>
    </row>
    <row r="9" spans="1:10" x14ac:dyDescent="0.25">
      <c r="A9" s="203"/>
      <c r="B9" s="203"/>
      <c r="C9" s="203"/>
      <c r="D9" s="203"/>
      <c r="E9" s="203"/>
      <c r="F9" s="203"/>
      <c r="G9" s="203"/>
      <c r="H9" s="203"/>
      <c r="I9" s="203"/>
      <c r="J9" s="203"/>
    </row>
    <row r="10" spans="1:10" x14ac:dyDescent="0.25">
      <c r="A10" s="203"/>
      <c r="B10" s="203"/>
      <c r="C10" s="203"/>
      <c r="D10" s="203"/>
      <c r="E10" s="203"/>
      <c r="F10" s="203"/>
      <c r="G10" s="203"/>
      <c r="H10" s="203"/>
      <c r="I10" s="203"/>
      <c r="J10" s="203"/>
    </row>
    <row r="11" spans="1:10" x14ac:dyDescent="0.25">
      <c r="A11" s="203"/>
      <c r="B11" s="203"/>
      <c r="C11" s="203"/>
      <c r="D11" s="203"/>
      <c r="E11" s="203"/>
      <c r="F11" s="203"/>
      <c r="G11" s="203"/>
      <c r="H11" s="203"/>
      <c r="I11" s="203"/>
      <c r="J11" s="203"/>
    </row>
    <row r="12" spans="1:10" x14ac:dyDescent="0.25">
      <c r="A12" s="203"/>
      <c r="B12" s="203"/>
      <c r="C12" s="203"/>
      <c r="D12" s="203"/>
      <c r="E12" s="203"/>
      <c r="F12" s="203"/>
      <c r="G12" s="203"/>
      <c r="H12" s="203"/>
      <c r="I12" s="203"/>
      <c r="J12" s="203"/>
    </row>
    <row r="13" spans="1:10" x14ac:dyDescent="0.25">
      <c r="A13" s="203"/>
      <c r="B13" s="203"/>
      <c r="C13" s="203"/>
      <c r="D13" s="203"/>
      <c r="E13" s="203"/>
      <c r="F13" s="203"/>
      <c r="G13" s="203"/>
      <c r="H13" s="203"/>
      <c r="I13" s="203"/>
      <c r="J13" s="203"/>
    </row>
    <row r="14" spans="1:10" x14ac:dyDescent="0.25">
      <c r="A14" s="203"/>
      <c r="B14" s="203"/>
      <c r="C14" s="203"/>
      <c r="D14" s="203"/>
      <c r="E14" s="203"/>
      <c r="F14" s="203"/>
      <c r="G14" s="203"/>
      <c r="H14" s="203"/>
      <c r="I14" s="203"/>
      <c r="J14" s="203"/>
    </row>
    <row r="15" spans="1:10" x14ac:dyDescent="0.25">
      <c r="A15" s="203"/>
      <c r="B15" s="203"/>
      <c r="C15" s="203"/>
      <c r="D15" s="203"/>
      <c r="E15" s="203"/>
      <c r="F15" s="203"/>
      <c r="G15" s="203"/>
      <c r="H15" s="203"/>
      <c r="I15" s="203"/>
      <c r="J15" s="203"/>
    </row>
    <row r="16" spans="1:10" x14ac:dyDescent="0.25">
      <c r="A16" s="203"/>
      <c r="B16" s="203"/>
      <c r="C16" s="203"/>
      <c r="D16" s="203"/>
      <c r="E16" s="203"/>
      <c r="F16" s="203"/>
      <c r="G16" s="203"/>
      <c r="H16" s="203"/>
      <c r="I16" s="203"/>
      <c r="J16" s="203"/>
    </row>
    <row r="17" spans="1:10" x14ac:dyDescent="0.25">
      <c r="A17" s="203"/>
      <c r="B17" s="203"/>
      <c r="C17" s="203"/>
      <c r="D17" s="203"/>
      <c r="E17" s="203"/>
      <c r="F17" s="203"/>
      <c r="G17" s="203"/>
      <c r="H17" s="203"/>
      <c r="I17" s="203"/>
      <c r="J17" s="203"/>
    </row>
    <row r="18" spans="1:10" x14ac:dyDescent="0.25">
      <c r="A18" s="203"/>
      <c r="B18" s="203"/>
      <c r="C18" s="203"/>
      <c r="D18" s="203"/>
      <c r="E18" s="203"/>
      <c r="F18" s="203"/>
      <c r="G18" s="203"/>
      <c r="H18" s="203"/>
      <c r="I18" s="203"/>
      <c r="J18" s="203"/>
    </row>
    <row r="19" spans="1:10" x14ac:dyDescent="0.25">
      <c r="A19" s="203"/>
      <c r="B19" s="203"/>
      <c r="C19" s="203"/>
      <c r="D19" s="203"/>
      <c r="E19" s="203"/>
      <c r="F19" s="203"/>
      <c r="G19" s="203"/>
      <c r="H19" s="203"/>
      <c r="I19" s="203"/>
      <c r="J19" s="203"/>
    </row>
    <row r="20" spans="1:10" x14ac:dyDescent="0.25">
      <c r="A20" s="203"/>
      <c r="B20" s="203"/>
      <c r="C20" s="203"/>
      <c r="D20" s="203"/>
      <c r="E20" s="203"/>
      <c r="F20" s="203"/>
      <c r="G20" s="203"/>
      <c r="H20" s="203"/>
      <c r="I20" s="203"/>
      <c r="J20" s="203"/>
    </row>
    <row r="21" spans="1:10" x14ac:dyDescent="0.25">
      <c r="A21" s="203"/>
      <c r="B21" s="203"/>
      <c r="C21" s="203"/>
      <c r="D21" s="203"/>
      <c r="E21" s="203"/>
      <c r="F21" s="203"/>
      <c r="G21" s="203"/>
      <c r="H21" s="203"/>
      <c r="I21" s="203"/>
      <c r="J21" s="203"/>
    </row>
    <row r="22" spans="1:10" x14ac:dyDescent="0.25">
      <c r="A22" s="203"/>
      <c r="B22" s="203"/>
      <c r="C22" s="203"/>
      <c r="D22" s="203"/>
      <c r="E22" s="203"/>
      <c r="F22" s="203"/>
      <c r="G22" s="203"/>
      <c r="H22" s="203"/>
      <c r="I22" s="203"/>
      <c r="J22" s="203"/>
    </row>
    <row r="23" spans="1:10" x14ac:dyDescent="0.25">
      <c r="A23" s="203"/>
      <c r="B23" s="203"/>
      <c r="C23" s="203"/>
      <c r="D23" s="203"/>
      <c r="E23" s="203"/>
      <c r="F23" s="203"/>
      <c r="G23" s="203"/>
      <c r="H23" s="203"/>
      <c r="I23" s="203"/>
      <c r="J23" s="203"/>
    </row>
    <row r="24" spans="1:10" x14ac:dyDescent="0.25">
      <c r="A24" s="203"/>
      <c r="B24" s="203"/>
      <c r="C24" s="203"/>
      <c r="D24" s="203"/>
      <c r="E24" s="203"/>
      <c r="F24" s="203"/>
      <c r="G24" s="203"/>
      <c r="H24" s="203"/>
      <c r="I24" s="203"/>
      <c r="J24" s="203"/>
    </row>
    <row r="25" spans="1:10" x14ac:dyDescent="0.25">
      <c r="A25" s="203"/>
      <c r="B25" s="203"/>
      <c r="C25" s="203"/>
      <c r="D25" s="203"/>
      <c r="E25" s="203"/>
      <c r="F25" s="203"/>
      <c r="G25" s="203"/>
      <c r="H25" s="203"/>
      <c r="I25" s="203"/>
      <c r="J25" s="203"/>
    </row>
    <row r="26" spans="1:10" x14ac:dyDescent="0.25">
      <c r="A26" s="203"/>
      <c r="B26" s="203"/>
      <c r="C26" s="203"/>
      <c r="D26" s="203"/>
      <c r="E26" s="203"/>
      <c r="F26" s="203"/>
      <c r="G26" s="203"/>
      <c r="H26" s="203"/>
      <c r="I26" s="203"/>
      <c r="J26" s="203"/>
    </row>
    <row r="27" spans="1:10" x14ac:dyDescent="0.25">
      <c r="A27" s="203"/>
      <c r="B27" s="203"/>
      <c r="C27" s="203"/>
      <c r="D27" s="203"/>
      <c r="E27" s="203"/>
      <c r="F27" s="203"/>
      <c r="G27" s="203"/>
      <c r="H27" s="203"/>
      <c r="I27" s="203"/>
      <c r="J27" s="203"/>
    </row>
    <row r="28" spans="1:10" x14ac:dyDescent="0.25">
      <c r="A28" s="203"/>
      <c r="B28" s="203"/>
      <c r="C28" s="203"/>
      <c r="D28" s="203"/>
      <c r="E28" s="203"/>
      <c r="F28" s="203"/>
      <c r="G28" s="203"/>
      <c r="H28" s="203"/>
      <c r="I28" s="203"/>
      <c r="J28" s="203"/>
    </row>
    <row r="29" spans="1:10" x14ac:dyDescent="0.25">
      <c r="A29" s="203"/>
      <c r="B29" s="203"/>
      <c r="C29" s="203"/>
      <c r="D29" s="203"/>
      <c r="E29" s="203"/>
      <c r="F29" s="203"/>
      <c r="G29" s="203"/>
      <c r="H29" s="203"/>
      <c r="I29" s="203"/>
      <c r="J29" s="203"/>
    </row>
    <row r="30" spans="1:10" x14ac:dyDescent="0.25">
      <c r="A30" s="203"/>
      <c r="B30" s="203"/>
      <c r="C30" s="203"/>
      <c r="D30" s="203"/>
      <c r="E30" s="203"/>
      <c r="F30" s="203"/>
      <c r="G30" s="203"/>
      <c r="H30" s="203"/>
      <c r="I30" s="203"/>
      <c r="J30" s="203"/>
    </row>
    <row r="31" spans="1:10" x14ac:dyDescent="0.25">
      <c r="A31" s="203"/>
      <c r="B31" s="203"/>
      <c r="C31" s="203"/>
      <c r="D31" s="203"/>
      <c r="E31" s="203"/>
      <c r="F31" s="203"/>
      <c r="G31" s="203"/>
      <c r="H31" s="203"/>
      <c r="I31" s="203"/>
      <c r="J31" s="203"/>
    </row>
    <row r="32" spans="1:10" x14ac:dyDescent="0.25">
      <c r="A32" s="203"/>
      <c r="B32" s="203"/>
      <c r="C32" s="203"/>
      <c r="D32" s="203"/>
      <c r="E32" s="203"/>
      <c r="F32" s="203"/>
      <c r="G32" s="203"/>
      <c r="H32" s="203"/>
      <c r="I32" s="203"/>
      <c r="J32" s="203"/>
    </row>
    <row r="33" spans="1:10" x14ac:dyDescent="0.25">
      <c r="A33" s="203"/>
      <c r="B33" s="203"/>
      <c r="C33" s="203"/>
      <c r="D33" s="203"/>
      <c r="E33" s="203"/>
      <c r="F33" s="203"/>
      <c r="G33" s="203"/>
      <c r="H33" s="203"/>
      <c r="I33" s="203"/>
      <c r="J33" s="203"/>
    </row>
    <row r="34" spans="1:10" x14ac:dyDescent="0.25">
      <c r="A34" s="203"/>
      <c r="B34" s="203"/>
      <c r="C34" s="203"/>
      <c r="D34" s="203"/>
      <c r="E34" s="203"/>
      <c r="F34" s="203"/>
      <c r="G34" s="203"/>
      <c r="H34" s="203"/>
      <c r="I34" s="203"/>
      <c r="J34" s="203"/>
    </row>
    <row r="35" spans="1:10" x14ac:dyDescent="0.25">
      <c r="A35" s="203"/>
      <c r="B35" s="203"/>
      <c r="C35" s="203"/>
      <c r="D35" s="203"/>
      <c r="E35" s="203"/>
      <c r="F35" s="203"/>
      <c r="G35" s="203"/>
      <c r="H35" s="203"/>
      <c r="I35" s="203"/>
      <c r="J35" s="203"/>
    </row>
    <row r="36" spans="1:10" x14ac:dyDescent="0.25">
      <c r="A36" s="203"/>
      <c r="B36" s="203"/>
      <c r="C36" s="203"/>
      <c r="D36" s="203"/>
      <c r="E36" s="203"/>
      <c r="F36" s="203"/>
      <c r="G36" s="203"/>
      <c r="H36" s="203"/>
      <c r="I36" s="203"/>
      <c r="J36" s="203"/>
    </row>
    <row r="37" spans="1:10" x14ac:dyDescent="0.25">
      <c r="A37" s="203"/>
      <c r="B37" s="203"/>
      <c r="C37" s="203"/>
      <c r="D37" s="203"/>
      <c r="E37" s="203"/>
      <c r="F37" s="203"/>
      <c r="G37" s="203"/>
      <c r="H37" s="203"/>
      <c r="I37" s="203"/>
      <c r="J37" s="203"/>
    </row>
    <row r="38" spans="1:10" x14ac:dyDescent="0.25">
      <c r="A38" s="203"/>
      <c r="B38" s="203"/>
      <c r="C38" s="203"/>
      <c r="D38" s="203"/>
      <c r="E38" s="203"/>
      <c r="F38" s="203"/>
      <c r="G38" s="203"/>
      <c r="H38" s="203"/>
      <c r="I38" s="203"/>
      <c r="J38" s="203"/>
    </row>
    <row r="39" spans="1:10" x14ac:dyDescent="0.25">
      <c r="A39" s="203"/>
      <c r="B39" s="203"/>
      <c r="C39" s="203"/>
      <c r="D39" s="203"/>
      <c r="E39" s="203"/>
      <c r="F39" s="203"/>
      <c r="G39" s="203"/>
      <c r="H39" s="203"/>
      <c r="I39" s="203"/>
      <c r="J39" s="203"/>
    </row>
    <row r="40" spans="1:10" x14ac:dyDescent="0.25">
      <c r="A40" s="203"/>
      <c r="B40" s="203"/>
      <c r="C40" s="203"/>
      <c r="D40" s="203"/>
      <c r="E40" s="203"/>
      <c r="F40" s="203"/>
      <c r="G40" s="203"/>
      <c r="H40" s="203"/>
      <c r="I40" s="203"/>
      <c r="J40" s="203"/>
    </row>
    <row r="41" spans="1:10" x14ac:dyDescent="0.25">
      <c r="A41" s="203"/>
      <c r="B41" s="203"/>
      <c r="C41" s="203"/>
      <c r="D41" s="203"/>
      <c r="E41" s="203"/>
      <c r="F41" s="203"/>
      <c r="G41" s="203"/>
      <c r="H41" s="203"/>
      <c r="I41" s="203"/>
      <c r="J41" s="203"/>
    </row>
    <row r="42" spans="1:10" x14ac:dyDescent="0.25">
      <c r="A42" s="203"/>
      <c r="B42" s="203"/>
      <c r="C42" s="203"/>
      <c r="D42" s="203"/>
      <c r="E42" s="203"/>
      <c r="F42" s="203"/>
      <c r="G42" s="203"/>
      <c r="H42" s="203"/>
      <c r="I42" s="203"/>
      <c r="J42" s="203"/>
    </row>
    <row r="43" spans="1:10" x14ac:dyDescent="0.25">
      <c r="A43" s="203"/>
      <c r="B43" s="203"/>
      <c r="C43" s="203"/>
      <c r="D43" s="203"/>
      <c r="E43" s="203"/>
      <c r="F43" s="203"/>
      <c r="G43" s="203"/>
      <c r="H43" s="203"/>
      <c r="I43" s="203"/>
      <c r="J43" s="203"/>
    </row>
    <row r="44" spans="1:10" x14ac:dyDescent="0.25">
      <c r="A44" s="203"/>
      <c r="B44" s="203"/>
      <c r="C44" s="203"/>
      <c r="D44" s="203"/>
      <c r="E44" s="203"/>
      <c r="F44" s="203"/>
      <c r="G44" s="203"/>
      <c r="H44" s="203"/>
      <c r="I44" s="203"/>
      <c r="J44" s="203"/>
    </row>
    <row r="45" spans="1:10" x14ac:dyDescent="0.25">
      <c r="A45" s="203"/>
      <c r="B45" s="203"/>
      <c r="C45" s="203"/>
      <c r="D45" s="203"/>
      <c r="E45" s="203"/>
      <c r="F45" s="203"/>
      <c r="G45" s="203"/>
      <c r="H45" s="203"/>
      <c r="I45" s="203"/>
      <c r="J45" s="203"/>
    </row>
    <row r="46" spans="1:10" x14ac:dyDescent="0.25">
      <c r="A46" s="203"/>
      <c r="B46" s="203"/>
      <c r="C46" s="203"/>
      <c r="D46" s="203"/>
      <c r="E46" s="203"/>
      <c r="F46" s="203"/>
      <c r="G46" s="203"/>
      <c r="H46" s="203"/>
      <c r="I46" s="203"/>
      <c r="J46" s="203"/>
    </row>
    <row r="47" spans="1:10" x14ac:dyDescent="0.25">
      <c r="A47" s="203"/>
      <c r="B47" s="203"/>
      <c r="C47" s="203"/>
      <c r="D47" s="203"/>
      <c r="E47" s="203"/>
      <c r="F47" s="203"/>
      <c r="G47" s="203"/>
      <c r="H47" s="203"/>
      <c r="I47" s="203"/>
      <c r="J47" s="203"/>
    </row>
    <row r="48" spans="1:10" x14ac:dyDescent="0.25">
      <c r="A48" s="203"/>
      <c r="B48" s="203"/>
      <c r="C48" s="203"/>
      <c r="D48" s="203"/>
      <c r="E48" s="203"/>
      <c r="F48" s="203"/>
      <c r="G48" s="203"/>
      <c r="H48" s="203"/>
      <c r="I48" s="203"/>
      <c r="J48" s="203"/>
    </row>
    <row r="49" spans="1:10" x14ac:dyDescent="0.25">
      <c r="A49" s="203"/>
      <c r="B49" s="203"/>
      <c r="C49" s="203"/>
      <c r="D49" s="203"/>
      <c r="E49" s="203"/>
      <c r="F49" s="203"/>
      <c r="G49" s="203"/>
      <c r="H49" s="203"/>
      <c r="I49" s="203"/>
      <c r="J49" s="203"/>
    </row>
    <row r="50" spans="1:10" x14ac:dyDescent="0.25">
      <c r="A50" s="203"/>
      <c r="B50" s="203"/>
      <c r="C50" s="203"/>
      <c r="D50" s="203"/>
      <c r="E50" s="203"/>
      <c r="F50" s="203"/>
      <c r="G50" s="203"/>
      <c r="H50" s="203"/>
      <c r="I50" s="203"/>
      <c r="J50" s="203"/>
    </row>
    <row r="51" spans="1:10" x14ac:dyDescent="0.25">
      <c r="A51" s="203"/>
      <c r="B51" s="203"/>
      <c r="C51" s="203"/>
      <c r="D51" s="203"/>
      <c r="E51" s="203"/>
      <c r="F51" s="203"/>
      <c r="G51" s="203"/>
      <c r="H51" s="203"/>
      <c r="I51" s="203"/>
      <c r="J51" s="203"/>
    </row>
    <row r="52" spans="1:10" x14ac:dyDescent="0.25">
      <c r="A52" s="203"/>
      <c r="B52" s="203"/>
      <c r="C52" s="203"/>
      <c r="D52" s="203"/>
      <c r="E52" s="203"/>
      <c r="F52" s="203"/>
      <c r="G52" s="203"/>
      <c r="H52" s="203"/>
      <c r="I52" s="203"/>
      <c r="J52" s="203"/>
    </row>
    <row r="53" spans="1:10" x14ac:dyDescent="0.25">
      <c r="A53" s="203"/>
      <c r="B53" s="203"/>
      <c r="C53" s="203"/>
      <c r="D53" s="203"/>
      <c r="E53" s="203"/>
      <c r="F53" s="203"/>
      <c r="G53" s="203"/>
      <c r="H53" s="203"/>
      <c r="I53" s="203"/>
      <c r="J53" s="203"/>
    </row>
    <row r="54" spans="1:10" x14ac:dyDescent="0.25">
      <c r="A54" s="203"/>
      <c r="B54" s="203"/>
      <c r="C54" s="203"/>
      <c r="D54" s="203"/>
      <c r="E54" s="203"/>
      <c r="F54" s="203"/>
      <c r="G54" s="203"/>
      <c r="H54" s="203"/>
      <c r="I54" s="203"/>
      <c r="J54" s="203"/>
    </row>
    <row r="55" spans="1:10" x14ac:dyDescent="0.25">
      <c r="A55" s="203"/>
      <c r="B55" s="203"/>
      <c r="C55" s="203"/>
      <c r="D55" s="203"/>
      <c r="E55" s="203"/>
      <c r="F55" s="203"/>
      <c r="G55" s="203"/>
      <c r="H55" s="203"/>
      <c r="I55" s="203"/>
      <c r="J55" s="203"/>
    </row>
  </sheetData>
  <mergeCells count="1">
    <mergeCell ref="A1:J5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FFC9-F520-4369-80E4-07EE7E739F1F}">
  <sheetPr>
    <tabColor rgb="FF00B0F0"/>
  </sheetPr>
  <dimension ref="A1:P59"/>
  <sheetViews>
    <sheetView tabSelected="1" view="pageBreakPreview" topLeftCell="A3" zoomScaleNormal="100" zoomScaleSheetLayoutView="100" workbookViewId="0">
      <selection activeCell="Q16" sqref="Q16"/>
    </sheetView>
  </sheetViews>
  <sheetFormatPr defaultColWidth="8.6640625" defaultRowHeight="13.2" x14ac:dyDescent="0.25"/>
  <cols>
    <col min="1" max="1" width="3.33203125" customWidth="1"/>
  </cols>
  <sheetData>
    <row r="1" spans="1:15" ht="41.7" customHeight="1" x14ac:dyDescent="0.25">
      <c r="A1" s="783" t="s">
        <v>274</v>
      </c>
      <c r="B1" s="783"/>
      <c r="C1" s="783"/>
      <c r="D1" s="783"/>
      <c r="E1" s="783"/>
      <c r="F1" s="783"/>
      <c r="G1" s="783"/>
      <c r="H1" s="783"/>
      <c r="I1" s="783"/>
      <c r="J1" s="783"/>
    </row>
    <row r="2" spans="1:15" ht="15.6" x14ac:dyDescent="0.25">
      <c r="A2" s="783"/>
      <c r="B2" s="783"/>
      <c r="C2" s="783"/>
      <c r="D2" s="783"/>
      <c r="E2" s="783"/>
      <c r="F2" s="783"/>
      <c r="G2" s="783"/>
      <c r="H2" s="783"/>
      <c r="I2" s="783"/>
      <c r="J2" s="783"/>
    </row>
    <row r="3" spans="1:15" ht="25.95" customHeight="1" x14ac:dyDescent="0.25">
      <c r="A3" s="784" t="s">
        <v>275</v>
      </c>
      <c r="B3" s="784"/>
      <c r="C3" s="784"/>
      <c r="D3" s="784"/>
      <c r="E3" s="784"/>
      <c r="F3" s="784"/>
      <c r="G3" s="784"/>
      <c r="H3" s="784"/>
      <c r="I3" s="784"/>
      <c r="J3" s="784"/>
    </row>
    <row r="4" spans="1:15" x14ac:dyDescent="0.25">
      <c r="A4" s="785"/>
      <c r="B4" s="785"/>
      <c r="C4" s="785"/>
      <c r="D4" s="785"/>
      <c r="E4" s="785"/>
      <c r="F4" s="785"/>
      <c r="G4" s="785"/>
      <c r="H4" s="785"/>
      <c r="I4" s="785"/>
      <c r="J4" s="785"/>
    </row>
    <row r="5" spans="1:15" ht="15" customHeight="1" x14ac:dyDescent="0.25">
      <c r="A5" s="110" t="s">
        <v>276</v>
      </c>
      <c r="B5" s="786" t="s">
        <v>281</v>
      </c>
      <c r="C5" s="787"/>
      <c r="D5" s="787"/>
      <c r="E5" s="787"/>
      <c r="F5" s="787"/>
      <c r="G5" s="787"/>
      <c r="H5" s="787"/>
      <c r="I5" s="787"/>
      <c r="J5" s="787"/>
    </row>
    <row r="6" spans="1:15" ht="15" customHeight="1" x14ac:dyDescent="0.25">
      <c r="A6" s="110" t="s">
        <v>277</v>
      </c>
      <c r="B6" s="779" t="s">
        <v>280</v>
      </c>
      <c r="C6" s="779"/>
      <c r="D6" s="779"/>
      <c r="E6" s="779"/>
      <c r="F6" s="779"/>
      <c r="G6" s="779"/>
      <c r="H6" s="779"/>
      <c r="I6" s="779"/>
      <c r="J6" s="779"/>
    </row>
    <row r="7" spans="1:15" ht="15" customHeight="1" x14ac:dyDescent="0.25">
      <c r="A7" s="110"/>
      <c r="B7" s="109"/>
      <c r="C7" s="781" t="s">
        <v>282</v>
      </c>
      <c r="D7" s="779"/>
      <c r="E7" s="779"/>
      <c r="F7" s="779"/>
      <c r="G7" s="779"/>
      <c r="H7" s="779"/>
      <c r="I7" s="779"/>
      <c r="J7" s="779"/>
    </row>
    <row r="8" spans="1:15" ht="30" customHeight="1" x14ac:dyDescent="0.25">
      <c r="A8" s="110" t="s">
        <v>278</v>
      </c>
      <c r="B8" s="786" t="s">
        <v>273</v>
      </c>
      <c r="C8" s="787"/>
      <c r="D8" s="787"/>
      <c r="E8" s="787"/>
      <c r="F8" s="787"/>
      <c r="G8" s="787"/>
      <c r="H8" s="787"/>
      <c r="I8" s="787"/>
      <c r="J8" s="787"/>
    </row>
    <row r="9" spans="1:15" ht="30" customHeight="1" x14ac:dyDescent="0.25">
      <c r="A9" s="110" t="s">
        <v>279</v>
      </c>
      <c r="B9" s="786" t="s">
        <v>286</v>
      </c>
      <c r="C9" s="787"/>
      <c r="D9" s="787"/>
      <c r="E9" s="787"/>
      <c r="F9" s="787"/>
      <c r="G9" s="787"/>
      <c r="H9" s="787"/>
      <c r="I9" s="787"/>
      <c r="J9" s="787"/>
    </row>
    <row r="10" spans="1:15" x14ac:dyDescent="0.25">
      <c r="A10" s="782"/>
      <c r="B10" s="782"/>
      <c r="C10" s="782"/>
      <c r="D10" s="782"/>
      <c r="E10" s="782"/>
      <c r="F10" s="782"/>
      <c r="G10" s="782"/>
      <c r="H10" s="782"/>
      <c r="I10" s="782"/>
      <c r="J10" s="782"/>
    </row>
    <row r="11" spans="1:15" x14ac:dyDescent="0.25">
      <c r="A11" s="788" t="s">
        <v>283</v>
      </c>
      <c r="B11" s="788"/>
      <c r="C11" s="788"/>
      <c r="D11" s="788"/>
      <c r="E11" s="788"/>
      <c r="F11" s="788"/>
      <c r="G11" s="788"/>
      <c r="H11" s="788"/>
      <c r="I11" s="788"/>
      <c r="J11" s="788"/>
      <c r="O11" s="105"/>
    </row>
    <row r="12" spans="1:15" x14ac:dyDescent="0.25">
      <c r="A12" s="790" t="s">
        <v>284</v>
      </c>
      <c r="B12" s="790"/>
      <c r="C12" s="790"/>
      <c r="D12" s="790"/>
      <c r="E12" s="790"/>
      <c r="F12" s="790"/>
      <c r="G12" s="790"/>
      <c r="H12" s="790"/>
      <c r="I12" s="790"/>
      <c r="J12" s="790"/>
      <c r="O12" s="105"/>
    </row>
    <row r="13" spans="1:15" ht="13.2" customHeight="1" x14ac:dyDescent="0.25">
      <c r="A13" s="107"/>
      <c r="B13" s="786"/>
      <c r="C13" s="787"/>
      <c r="D13" s="787"/>
      <c r="E13" s="787"/>
      <c r="F13" s="787"/>
      <c r="G13" s="787"/>
      <c r="H13" s="787"/>
      <c r="I13" s="787"/>
      <c r="J13" s="787"/>
    </row>
    <row r="14" spans="1:15" x14ac:dyDescent="0.25">
      <c r="A14" s="108"/>
      <c r="B14" s="108"/>
      <c r="C14" s="786" t="s">
        <v>429</v>
      </c>
      <c r="D14" s="786"/>
      <c r="E14" s="786"/>
      <c r="F14" s="786"/>
      <c r="G14" s="786"/>
      <c r="H14" s="786"/>
      <c r="I14" s="786"/>
      <c r="J14" s="786"/>
      <c r="O14" s="3"/>
    </row>
    <row r="15" spans="1:15" x14ac:dyDescent="0.25">
      <c r="A15" s="108"/>
      <c r="B15" s="108"/>
      <c r="C15" s="781" t="s">
        <v>430</v>
      </c>
      <c r="D15" s="780"/>
      <c r="E15" s="780"/>
      <c r="F15" s="780"/>
      <c r="G15" s="780"/>
      <c r="H15" s="780"/>
      <c r="I15" s="780"/>
      <c r="J15" s="780"/>
      <c r="O15" s="3"/>
    </row>
    <row r="16" spans="1:15" x14ac:dyDescent="0.25">
      <c r="A16" s="108"/>
      <c r="B16" s="108"/>
      <c r="C16" s="789" t="s">
        <v>431</v>
      </c>
      <c r="D16" s="779"/>
      <c r="E16" s="779"/>
      <c r="F16" s="779"/>
      <c r="G16" s="779"/>
      <c r="H16" s="779"/>
      <c r="I16" s="779"/>
      <c r="J16" s="779"/>
      <c r="O16" s="3"/>
    </row>
    <row r="17" spans="1:16" ht="13.8" customHeight="1" x14ac:dyDescent="0.25">
      <c r="A17" s="108"/>
      <c r="B17" s="108"/>
      <c r="C17" s="779" t="s">
        <v>432</v>
      </c>
      <c r="D17" s="780"/>
      <c r="E17" s="780"/>
      <c r="F17" s="780"/>
      <c r="G17" s="780"/>
      <c r="H17" s="780"/>
      <c r="I17" s="780"/>
      <c r="J17" s="780"/>
      <c r="P17" s="3"/>
    </row>
    <row r="18" spans="1:16" x14ac:dyDescent="0.25">
      <c r="A18" s="108"/>
      <c r="B18" s="108"/>
      <c r="C18" s="779"/>
      <c r="D18" s="780"/>
      <c r="E18" s="780"/>
      <c r="F18" s="780"/>
      <c r="G18" s="780"/>
      <c r="H18" s="780"/>
      <c r="I18" s="780"/>
      <c r="J18" s="780"/>
      <c r="P18" s="3"/>
    </row>
    <row r="19" spans="1:16" x14ac:dyDescent="0.25">
      <c r="A19" s="106"/>
      <c r="B19" s="106"/>
      <c r="C19" s="106"/>
      <c r="D19" s="106"/>
      <c r="E19" s="106"/>
      <c r="F19" s="106"/>
      <c r="G19" s="106"/>
      <c r="H19" s="106"/>
      <c r="I19" s="106"/>
      <c r="J19" s="106"/>
      <c r="O19" s="3"/>
    </row>
    <row r="20" spans="1:16" x14ac:dyDescent="0.25">
      <c r="A20" s="106"/>
      <c r="B20" s="106"/>
      <c r="C20" s="106"/>
      <c r="D20" s="106"/>
      <c r="E20" s="106"/>
      <c r="F20" s="106"/>
      <c r="G20" s="106"/>
      <c r="H20" s="106"/>
      <c r="I20" s="106"/>
      <c r="J20" s="106"/>
    </row>
    <row r="21" spans="1:16" x14ac:dyDescent="0.25">
      <c r="A21" s="106"/>
      <c r="B21" s="106"/>
      <c r="C21" s="106"/>
      <c r="D21" s="106"/>
      <c r="E21" s="106"/>
      <c r="F21" s="106"/>
      <c r="G21" s="106"/>
      <c r="H21" s="106"/>
      <c r="I21" s="106"/>
      <c r="J21" s="106"/>
    </row>
    <row r="22" spans="1:16" x14ac:dyDescent="0.25">
      <c r="A22" s="106"/>
      <c r="B22" s="106"/>
      <c r="C22" s="106"/>
      <c r="D22" s="106"/>
      <c r="E22" s="106"/>
      <c r="F22" s="106"/>
      <c r="G22" s="106"/>
      <c r="H22" s="106"/>
      <c r="I22" s="106"/>
      <c r="J22" s="106"/>
    </row>
    <row r="23" spans="1:16" x14ac:dyDescent="0.25">
      <c r="A23" s="106"/>
      <c r="B23" s="106"/>
      <c r="C23" s="106"/>
      <c r="D23" s="106"/>
      <c r="E23" s="106"/>
      <c r="F23" s="106"/>
      <c r="G23" s="106"/>
      <c r="H23" s="106"/>
      <c r="I23" s="106"/>
      <c r="J23" s="106"/>
    </row>
    <row r="24" spans="1:16" x14ac:dyDescent="0.25">
      <c r="A24" s="106"/>
      <c r="B24" s="106"/>
      <c r="C24" s="106"/>
      <c r="D24" s="106"/>
      <c r="E24" s="106"/>
      <c r="F24" s="106"/>
      <c r="G24" s="106"/>
      <c r="H24" s="106"/>
      <c r="I24" s="106"/>
      <c r="J24" s="106"/>
    </row>
    <row r="25" spans="1:16" x14ac:dyDescent="0.25">
      <c r="A25" s="106"/>
      <c r="B25" s="106"/>
      <c r="C25" s="106"/>
      <c r="D25" s="106"/>
      <c r="E25" s="106"/>
      <c r="F25" s="106"/>
      <c r="G25" s="106"/>
      <c r="H25" s="106"/>
      <c r="I25" s="106"/>
      <c r="J25" s="106"/>
    </row>
    <row r="26" spans="1:16" x14ac:dyDescent="0.25">
      <c r="A26" s="106"/>
      <c r="B26" s="106"/>
      <c r="C26" s="106"/>
      <c r="D26" s="106"/>
      <c r="E26" s="106"/>
      <c r="F26" s="106"/>
      <c r="G26" s="106"/>
      <c r="H26" s="106"/>
      <c r="I26" s="106"/>
      <c r="J26" s="106"/>
    </row>
    <row r="27" spans="1:16" x14ac:dyDescent="0.25">
      <c r="A27" s="106"/>
      <c r="B27" s="106"/>
      <c r="C27" s="106"/>
      <c r="D27" s="106"/>
      <c r="E27" s="106"/>
      <c r="F27" s="106"/>
      <c r="G27" s="106"/>
      <c r="H27" s="106"/>
      <c r="I27" s="106"/>
      <c r="J27" s="106"/>
    </row>
    <row r="28" spans="1:16" x14ac:dyDescent="0.25">
      <c r="A28" s="106"/>
      <c r="B28" s="106"/>
      <c r="C28" s="106"/>
      <c r="D28" s="106"/>
      <c r="E28" s="106"/>
      <c r="F28" s="106"/>
      <c r="G28" s="106"/>
      <c r="H28" s="106"/>
      <c r="I28" s="106"/>
      <c r="J28" s="106"/>
    </row>
    <row r="29" spans="1:16" x14ac:dyDescent="0.25">
      <c r="A29" s="106"/>
      <c r="B29" s="106"/>
      <c r="C29" s="106"/>
      <c r="D29" s="106"/>
      <c r="E29" s="106"/>
      <c r="F29" s="106"/>
      <c r="G29" s="106"/>
      <c r="H29" s="106"/>
      <c r="I29" s="106"/>
      <c r="J29" s="106"/>
    </row>
    <row r="30" spans="1:16" x14ac:dyDescent="0.25">
      <c r="A30" s="106"/>
      <c r="B30" s="106"/>
      <c r="C30" s="106"/>
      <c r="D30" s="106"/>
      <c r="E30" s="106"/>
      <c r="F30" s="106"/>
      <c r="G30" s="106"/>
      <c r="H30" s="106"/>
      <c r="I30" s="106"/>
      <c r="J30" s="106"/>
    </row>
    <row r="31" spans="1:16" x14ac:dyDescent="0.25">
      <c r="A31" s="106"/>
      <c r="B31" s="106"/>
      <c r="C31" s="106"/>
      <c r="D31" s="106"/>
      <c r="E31" s="106"/>
      <c r="F31" s="106"/>
      <c r="G31" s="106"/>
      <c r="H31" s="106"/>
      <c r="I31" s="106"/>
      <c r="J31" s="106"/>
    </row>
    <row r="32" spans="1:16" x14ac:dyDescent="0.25">
      <c r="A32" s="106"/>
      <c r="B32" s="106"/>
      <c r="C32" s="106"/>
      <c r="D32" s="106"/>
      <c r="E32" s="106"/>
      <c r="F32" s="106"/>
      <c r="G32" s="106"/>
      <c r="H32" s="106"/>
      <c r="I32" s="106"/>
      <c r="J32" s="106"/>
    </row>
    <row r="33" spans="1:10" x14ac:dyDescent="0.25">
      <c r="A33" s="106"/>
      <c r="B33" s="106"/>
      <c r="C33" s="106"/>
      <c r="D33" s="106"/>
      <c r="E33" s="106"/>
      <c r="F33" s="106"/>
      <c r="G33" s="106"/>
      <c r="H33" s="106"/>
      <c r="I33" s="106"/>
      <c r="J33" s="106"/>
    </row>
    <row r="34" spans="1:10" x14ac:dyDescent="0.25">
      <c r="A34" s="106"/>
      <c r="B34" s="106"/>
      <c r="C34" s="106"/>
      <c r="D34" s="106"/>
      <c r="E34" s="106"/>
      <c r="F34" s="106"/>
      <c r="G34" s="106"/>
      <c r="H34" s="106"/>
      <c r="I34" s="106"/>
      <c r="J34" s="106"/>
    </row>
    <row r="35" spans="1:10" x14ac:dyDescent="0.25">
      <c r="A35" s="106"/>
      <c r="B35" s="106"/>
      <c r="C35" s="106"/>
      <c r="D35" s="106"/>
      <c r="E35" s="106"/>
      <c r="F35" s="106"/>
      <c r="G35" s="106"/>
      <c r="H35" s="106"/>
      <c r="I35" s="106"/>
      <c r="J35" s="106"/>
    </row>
    <row r="36" spans="1:10" x14ac:dyDescent="0.25">
      <c r="A36" s="106"/>
      <c r="B36" s="106"/>
      <c r="C36" s="106"/>
      <c r="D36" s="106"/>
      <c r="E36" s="106"/>
      <c r="F36" s="106"/>
      <c r="G36" s="106"/>
      <c r="H36" s="106"/>
      <c r="I36" s="106"/>
      <c r="J36" s="106"/>
    </row>
    <row r="37" spans="1:10" x14ac:dyDescent="0.25">
      <c r="A37" s="106"/>
      <c r="B37" s="106"/>
      <c r="C37" s="106"/>
      <c r="D37" s="106"/>
      <c r="E37" s="106"/>
      <c r="F37" s="106"/>
      <c r="G37" s="106"/>
      <c r="H37" s="106"/>
      <c r="I37" s="106"/>
      <c r="J37" s="106"/>
    </row>
    <row r="38" spans="1:10" x14ac:dyDescent="0.25">
      <c r="A38" s="106"/>
      <c r="B38" s="106"/>
      <c r="C38" s="106"/>
      <c r="D38" s="106"/>
      <c r="E38" s="106"/>
      <c r="F38" s="106"/>
      <c r="G38" s="106"/>
      <c r="H38" s="106"/>
      <c r="I38" s="106"/>
      <c r="J38" s="106"/>
    </row>
    <row r="39" spans="1:10" x14ac:dyDescent="0.25">
      <c r="A39" s="106"/>
      <c r="B39" s="106"/>
      <c r="C39" s="106"/>
      <c r="D39" s="106"/>
      <c r="E39" s="106"/>
      <c r="F39" s="106"/>
      <c r="G39" s="106"/>
      <c r="H39" s="106"/>
      <c r="I39" s="106"/>
      <c r="J39" s="106"/>
    </row>
    <row r="40" spans="1:10" x14ac:dyDescent="0.25">
      <c r="A40" s="106"/>
      <c r="B40" s="106"/>
      <c r="C40" s="106"/>
      <c r="D40" s="106"/>
      <c r="E40" s="106"/>
      <c r="F40" s="106"/>
      <c r="G40" s="106"/>
      <c r="H40" s="106"/>
      <c r="I40" s="106"/>
      <c r="J40" s="106"/>
    </row>
    <row r="41" spans="1:10" x14ac:dyDescent="0.25">
      <c r="A41" s="106"/>
      <c r="B41" s="106"/>
      <c r="C41" s="106"/>
      <c r="D41" s="106"/>
      <c r="E41" s="106"/>
      <c r="F41" s="106"/>
      <c r="G41" s="106"/>
      <c r="H41" s="106"/>
      <c r="I41" s="106"/>
      <c r="J41" s="106"/>
    </row>
    <row r="42" spans="1:10" x14ac:dyDescent="0.25">
      <c r="A42" s="106"/>
      <c r="B42" s="106"/>
      <c r="C42" s="106"/>
      <c r="D42" s="106"/>
      <c r="E42" s="106"/>
      <c r="F42" s="106"/>
      <c r="G42" s="106"/>
      <c r="H42" s="106"/>
      <c r="I42" s="106"/>
      <c r="J42" s="106"/>
    </row>
    <row r="43" spans="1:10" x14ac:dyDescent="0.25">
      <c r="A43" s="106"/>
      <c r="B43" s="106"/>
      <c r="C43" s="106"/>
      <c r="D43" s="106"/>
      <c r="E43" s="106"/>
      <c r="F43" s="106"/>
      <c r="G43" s="106"/>
      <c r="H43" s="106"/>
      <c r="I43" s="106"/>
      <c r="J43" s="106"/>
    </row>
    <row r="44" spans="1:10" x14ac:dyDescent="0.25">
      <c r="A44" s="106"/>
      <c r="B44" s="106"/>
      <c r="C44" s="106"/>
      <c r="D44" s="106"/>
      <c r="E44" s="106"/>
      <c r="F44" s="106"/>
      <c r="G44" s="106"/>
      <c r="H44" s="106"/>
      <c r="I44" s="106"/>
      <c r="J44" s="106"/>
    </row>
    <row r="45" spans="1:10" x14ac:dyDescent="0.25">
      <c r="A45" s="106"/>
      <c r="B45" s="106"/>
      <c r="C45" s="106"/>
      <c r="D45" s="106"/>
      <c r="E45" s="106"/>
      <c r="F45" s="106"/>
      <c r="G45" s="106"/>
      <c r="H45" s="106"/>
      <c r="I45" s="106"/>
      <c r="J45" s="106"/>
    </row>
    <row r="46" spans="1:10" x14ac:dyDescent="0.25">
      <c r="A46" s="106"/>
      <c r="B46" s="106"/>
      <c r="C46" s="106"/>
      <c r="D46" s="106"/>
      <c r="E46" s="106"/>
      <c r="F46" s="106"/>
      <c r="G46" s="106"/>
      <c r="H46" s="106"/>
      <c r="I46" s="106"/>
      <c r="J46" s="106"/>
    </row>
    <row r="47" spans="1:10" x14ac:dyDescent="0.25">
      <c r="A47" s="106"/>
      <c r="B47" s="106"/>
      <c r="C47" s="106"/>
      <c r="D47" s="106"/>
      <c r="E47" s="106"/>
      <c r="F47" s="106"/>
      <c r="G47" s="106"/>
      <c r="H47" s="106"/>
      <c r="I47" s="106"/>
      <c r="J47" s="106"/>
    </row>
    <row r="48" spans="1:10" x14ac:dyDescent="0.25">
      <c r="A48" s="106"/>
      <c r="B48" s="106"/>
      <c r="C48" s="106"/>
      <c r="D48" s="106"/>
      <c r="E48" s="106"/>
      <c r="F48" s="106"/>
      <c r="G48" s="106"/>
      <c r="H48" s="106"/>
      <c r="I48" s="106"/>
      <c r="J48" s="106"/>
    </row>
    <row r="49" spans="1:10" x14ac:dyDescent="0.25">
      <c r="A49" s="106"/>
      <c r="B49" s="106"/>
      <c r="C49" s="106"/>
      <c r="D49" s="106"/>
      <c r="E49" s="106"/>
      <c r="F49" s="106"/>
      <c r="G49" s="106"/>
      <c r="H49" s="106"/>
      <c r="I49" s="106"/>
      <c r="J49" s="106"/>
    </row>
    <row r="50" spans="1:10" x14ac:dyDescent="0.25">
      <c r="A50" s="106"/>
      <c r="B50" s="106"/>
      <c r="C50" s="106"/>
      <c r="D50" s="106"/>
      <c r="E50" s="106"/>
      <c r="F50" s="106"/>
      <c r="G50" s="106"/>
      <c r="H50" s="106"/>
      <c r="I50" s="106"/>
      <c r="J50" s="106"/>
    </row>
    <row r="51" spans="1:10" x14ac:dyDescent="0.25">
      <c r="A51" s="106"/>
      <c r="B51" s="106"/>
      <c r="C51" s="106"/>
      <c r="D51" s="106"/>
      <c r="E51" s="106"/>
      <c r="F51" s="106"/>
      <c r="G51" s="106"/>
      <c r="H51" s="106"/>
      <c r="I51" s="106"/>
      <c r="J51" s="106"/>
    </row>
    <row r="52" spans="1:10" x14ac:dyDescent="0.25">
      <c r="A52" s="106"/>
      <c r="B52" s="106"/>
      <c r="C52" s="106"/>
      <c r="D52" s="106"/>
      <c r="E52" s="106"/>
      <c r="F52" s="106"/>
      <c r="G52" s="106"/>
      <c r="H52" s="106"/>
      <c r="I52" s="106"/>
      <c r="J52" s="106"/>
    </row>
    <row r="53" spans="1:10" x14ac:dyDescent="0.25">
      <c r="A53" s="106"/>
      <c r="B53" s="106"/>
      <c r="C53" s="106"/>
      <c r="D53" s="106"/>
      <c r="E53" s="106"/>
      <c r="F53" s="106"/>
      <c r="G53" s="106"/>
      <c r="H53" s="106"/>
      <c r="I53" s="106"/>
      <c r="J53" s="106"/>
    </row>
    <row r="54" spans="1:10" x14ac:dyDescent="0.25">
      <c r="A54" s="106"/>
      <c r="B54" s="106"/>
      <c r="C54" s="106"/>
      <c r="D54" s="106"/>
      <c r="E54" s="106"/>
      <c r="F54" s="106"/>
      <c r="G54" s="106"/>
      <c r="H54" s="106"/>
      <c r="I54" s="106"/>
      <c r="J54" s="106"/>
    </row>
    <row r="55" spans="1:10" x14ac:dyDescent="0.25">
      <c r="A55" s="106"/>
      <c r="B55" s="106"/>
      <c r="C55" s="106"/>
      <c r="D55" s="106"/>
      <c r="E55" s="106"/>
      <c r="F55" s="106"/>
      <c r="G55" s="106"/>
      <c r="H55" s="106"/>
      <c r="I55" s="106"/>
      <c r="J55" s="106"/>
    </row>
    <row r="56" spans="1:10" x14ac:dyDescent="0.25">
      <c r="A56" s="106"/>
      <c r="B56" s="106"/>
      <c r="C56" s="106"/>
      <c r="D56" s="106"/>
      <c r="E56" s="106"/>
      <c r="F56" s="106"/>
      <c r="G56" s="106"/>
      <c r="H56" s="106"/>
      <c r="I56" s="106"/>
      <c r="J56" s="106"/>
    </row>
    <row r="57" spans="1:10" x14ac:dyDescent="0.25">
      <c r="A57" s="106"/>
      <c r="B57" s="106"/>
      <c r="C57" s="106"/>
      <c r="D57" s="106"/>
      <c r="E57" s="106"/>
      <c r="F57" s="106"/>
      <c r="G57" s="106"/>
      <c r="H57" s="106"/>
      <c r="I57" s="106"/>
      <c r="J57" s="106"/>
    </row>
    <row r="58" spans="1:10" x14ac:dyDescent="0.25">
      <c r="A58" s="106"/>
      <c r="B58" s="106"/>
      <c r="C58" s="106"/>
      <c r="D58" s="106"/>
      <c r="E58" s="106"/>
      <c r="F58" s="106"/>
      <c r="G58" s="106"/>
      <c r="H58" s="106"/>
      <c r="I58" s="106"/>
      <c r="J58" s="106"/>
    </row>
    <row r="59" spans="1:10" x14ac:dyDescent="0.25">
      <c r="A59" s="106"/>
      <c r="B59" s="106"/>
      <c r="C59" s="106"/>
      <c r="D59" s="106"/>
      <c r="E59" s="106"/>
      <c r="F59" s="106"/>
      <c r="G59" s="106"/>
      <c r="H59" s="106"/>
      <c r="I59" s="106"/>
      <c r="J59" s="106"/>
    </row>
  </sheetData>
  <mergeCells count="18">
    <mergeCell ref="A11:J11"/>
    <mergeCell ref="A12:J12"/>
    <mergeCell ref="B13:J13"/>
    <mergeCell ref="B6:J6"/>
    <mergeCell ref="B8:J8"/>
    <mergeCell ref="B9:J9"/>
    <mergeCell ref="C7:J7"/>
    <mergeCell ref="A10:J10"/>
    <mergeCell ref="A1:J1"/>
    <mergeCell ref="A3:J3"/>
    <mergeCell ref="A2:J2"/>
    <mergeCell ref="A4:J4"/>
    <mergeCell ref="B5:J5"/>
    <mergeCell ref="C15:J15"/>
    <mergeCell ref="C16:J16"/>
    <mergeCell ref="C17:J17"/>
    <mergeCell ref="C18:J18"/>
    <mergeCell ref="C14:J14"/>
  </mergeCells>
  <hyperlinks>
    <hyperlink ref="C7" r:id="rId1" xr:uid="{91333BA2-F8F9-48D3-9F17-C12EBF27EF42}"/>
    <hyperlink ref="C15" r:id="rId2" xr:uid="{5A004F75-5B70-41F0-8975-613C57A9BFD1}"/>
  </hyperlinks>
  <pageMargins left="0.7" right="0.7" top="0.75" bottom="0.75" header="0.3" footer="0.3"/>
  <pageSetup orientation="portrait" r:id="rId3"/>
  <ignoredErrors>
    <ignoredError sqref="A5:A6 A8: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689E3-392F-472A-8B34-DD4D9D539624}">
  <dimension ref="A1:AG96"/>
  <sheetViews>
    <sheetView showGridLines="0" topLeftCell="A12" zoomScaleNormal="100" zoomScaleSheetLayoutView="100" zoomScalePageLayoutView="170" workbookViewId="0">
      <selection activeCell="AT22" sqref="AS22:AT23"/>
    </sheetView>
  </sheetViews>
  <sheetFormatPr defaultColWidth="8.6640625" defaultRowHeight="13.2" x14ac:dyDescent="0.25"/>
  <cols>
    <col min="1" max="1" width="3.6640625" customWidth="1"/>
    <col min="2" max="2" width="5" customWidth="1"/>
    <col min="3" max="23" width="3.6640625" customWidth="1"/>
    <col min="24" max="24" width="10.5546875" customWidth="1"/>
    <col min="25" max="25" width="4.44140625" customWidth="1"/>
    <col min="26" max="26" width="3" customWidth="1"/>
    <col min="27" max="27" width="3.6640625" customWidth="1"/>
    <col min="28" max="28" width="4.6640625" customWidth="1"/>
    <col min="29" max="116" width="3.6640625" customWidth="1"/>
  </cols>
  <sheetData>
    <row r="1" spans="1:33" x14ac:dyDescent="0.25">
      <c r="F1" s="225" t="s">
        <v>21</v>
      </c>
      <c r="G1" s="225"/>
      <c r="H1" s="225"/>
      <c r="I1" s="225"/>
      <c r="J1" s="225"/>
      <c r="K1" s="225"/>
      <c r="L1" s="225"/>
      <c r="M1" s="225"/>
      <c r="N1" s="225"/>
      <c r="O1" s="225"/>
      <c r="P1" s="225"/>
      <c r="Q1" s="225"/>
      <c r="R1" s="225"/>
      <c r="S1" s="225"/>
      <c r="T1" s="225"/>
      <c r="U1" s="225"/>
      <c r="V1" s="225"/>
      <c r="W1" s="225"/>
      <c r="X1" s="225"/>
      <c r="Y1" s="225"/>
      <c r="Z1" s="225"/>
      <c r="AA1" s="225"/>
      <c r="AB1" s="225"/>
    </row>
    <row r="2" spans="1:33" x14ac:dyDescent="0.25">
      <c r="F2" s="225"/>
      <c r="G2" s="225"/>
      <c r="H2" s="225"/>
      <c r="I2" s="225"/>
      <c r="J2" s="225"/>
      <c r="K2" s="225"/>
      <c r="L2" s="225"/>
      <c r="M2" s="225"/>
      <c r="N2" s="225"/>
      <c r="O2" s="225"/>
      <c r="P2" s="225"/>
      <c r="Q2" s="225"/>
      <c r="R2" s="225"/>
      <c r="S2" s="225"/>
      <c r="T2" s="225"/>
      <c r="U2" s="225"/>
      <c r="V2" s="225"/>
      <c r="W2" s="225"/>
      <c r="X2" s="225"/>
      <c r="Y2" s="225"/>
      <c r="Z2" s="225"/>
      <c r="AA2" s="225"/>
      <c r="AB2" s="225"/>
    </row>
    <row r="3" spans="1:33" x14ac:dyDescent="0.25">
      <c r="F3" s="225"/>
      <c r="G3" s="225"/>
      <c r="H3" s="225"/>
      <c r="I3" s="225"/>
      <c r="J3" s="225"/>
      <c r="K3" s="225"/>
      <c r="L3" s="225"/>
      <c r="M3" s="225"/>
      <c r="N3" s="225"/>
      <c r="O3" s="225"/>
      <c r="P3" s="225"/>
      <c r="Q3" s="225"/>
      <c r="R3" s="225"/>
      <c r="S3" s="225"/>
      <c r="T3" s="225"/>
      <c r="U3" s="225"/>
      <c r="V3" s="225"/>
      <c r="W3" s="225"/>
      <c r="X3" s="225"/>
      <c r="Y3" s="225"/>
      <c r="Z3" s="225"/>
      <c r="AA3" s="225"/>
      <c r="AB3" s="225"/>
    </row>
    <row r="4" spans="1:33" x14ac:dyDescent="0.25">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row>
    <row r="5" spans="1:33" x14ac:dyDescent="0.25">
      <c r="A5" s="223" t="s">
        <v>0</v>
      </c>
      <c r="B5" s="223"/>
      <c r="C5" s="223"/>
      <c r="D5" s="223"/>
      <c r="E5" s="223"/>
      <c r="G5" s="219"/>
      <c r="H5" s="219"/>
      <c r="I5" s="219"/>
      <c r="J5" s="219"/>
      <c r="K5" s="219"/>
      <c r="L5" s="219"/>
      <c r="M5" s="219"/>
      <c r="N5" s="219"/>
      <c r="O5" s="223" t="s">
        <v>1</v>
      </c>
      <c r="P5" s="223"/>
      <c r="Q5" s="223"/>
      <c r="R5" s="223"/>
      <c r="S5" s="223"/>
      <c r="U5" s="219"/>
      <c r="V5" s="219"/>
      <c r="W5" s="219"/>
      <c r="X5" s="219"/>
      <c r="Y5" s="219"/>
      <c r="Z5" s="219"/>
      <c r="AA5" s="219"/>
      <c r="AB5" s="219"/>
    </row>
    <row r="6" spans="1:33" x14ac:dyDescent="0.25">
      <c r="A6" s="220"/>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row>
    <row r="7" spans="1:33" x14ac:dyDescent="0.25">
      <c r="A7" s="223" t="s">
        <v>2</v>
      </c>
      <c r="B7" s="223"/>
      <c r="C7" s="223"/>
      <c r="D7" s="223"/>
      <c r="E7" s="223"/>
      <c r="G7" s="219"/>
      <c r="H7" s="219"/>
      <c r="I7" s="219"/>
      <c r="J7" s="219"/>
      <c r="K7" s="219"/>
      <c r="L7" s="219"/>
      <c r="M7" s="219"/>
      <c r="N7" s="219"/>
      <c r="O7" s="223" t="s">
        <v>3</v>
      </c>
      <c r="P7" s="223"/>
      <c r="Q7" s="223"/>
      <c r="R7" s="223"/>
      <c r="S7" s="223"/>
      <c r="U7" s="219"/>
      <c r="V7" s="219"/>
      <c r="W7" s="219"/>
      <c r="X7" s="219"/>
      <c r="Y7" s="219"/>
      <c r="Z7" s="219"/>
      <c r="AA7" s="219"/>
      <c r="AB7" s="219"/>
    </row>
    <row r="8" spans="1:33" x14ac:dyDescent="0.25">
      <c r="A8" s="220"/>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row>
    <row r="9" spans="1:33" x14ac:dyDescent="0.25">
      <c r="A9" s="223" t="s">
        <v>22</v>
      </c>
      <c r="B9" s="223"/>
      <c r="C9" s="223"/>
      <c r="D9" s="223"/>
      <c r="E9" s="223"/>
      <c r="G9" s="219"/>
      <c r="H9" s="219"/>
      <c r="I9" s="219"/>
      <c r="J9" s="219"/>
      <c r="K9" s="219"/>
      <c r="L9" s="219"/>
      <c r="M9" s="219"/>
      <c r="N9" s="219"/>
      <c r="O9" s="223" t="s">
        <v>4</v>
      </c>
      <c r="P9" s="223"/>
      <c r="Q9" s="223"/>
      <c r="R9" s="223"/>
      <c r="S9" s="223"/>
      <c r="U9" s="219"/>
      <c r="V9" s="219"/>
      <c r="W9" s="219"/>
      <c r="X9" s="219"/>
      <c r="Y9" s="219"/>
      <c r="Z9" s="219"/>
      <c r="AA9" s="219"/>
      <c r="AB9" s="219"/>
    </row>
    <row r="10" spans="1:33" x14ac:dyDescent="0.25">
      <c r="A10" s="220"/>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row>
    <row r="11" spans="1:33" x14ac:dyDescent="0.25">
      <c r="A11" s="223" t="s">
        <v>24</v>
      </c>
      <c r="B11" s="223"/>
      <c r="C11" s="223"/>
      <c r="D11" s="223"/>
      <c r="E11" s="223"/>
      <c r="G11" s="219"/>
      <c r="H11" s="219"/>
      <c r="I11" s="219"/>
      <c r="J11" s="219"/>
      <c r="K11" s="219"/>
      <c r="L11" s="219"/>
      <c r="M11" s="219"/>
      <c r="N11" s="219"/>
      <c r="O11" s="223" t="s">
        <v>6</v>
      </c>
      <c r="P11" s="223"/>
      <c r="Q11" s="223"/>
      <c r="R11" s="223"/>
      <c r="S11" s="223"/>
      <c r="U11" s="219"/>
      <c r="V11" s="219"/>
      <c r="W11" s="219"/>
      <c r="X11" s="219"/>
      <c r="Y11" s="219"/>
      <c r="Z11" s="219"/>
      <c r="AA11" s="219"/>
      <c r="AB11" s="219"/>
    </row>
    <row r="12" spans="1:33" x14ac:dyDescent="0.25">
      <c r="A12" s="220"/>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row>
    <row r="13" spans="1:33" ht="57" customHeight="1" x14ac:dyDescent="0.25">
      <c r="A13" s="224" t="s">
        <v>269</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row>
    <row r="14" spans="1:33" x14ac:dyDescent="0.25">
      <c r="A14" s="220"/>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row>
    <row r="15" spans="1:33" ht="27" customHeight="1" x14ac:dyDescent="0.25">
      <c r="A15" s="221" t="s">
        <v>270</v>
      </c>
      <c r="B15" s="222"/>
      <c r="C15" s="214" t="s">
        <v>23</v>
      </c>
      <c r="D15" s="214"/>
      <c r="E15" s="214" t="s">
        <v>5</v>
      </c>
      <c r="F15" s="214"/>
      <c r="G15" s="214"/>
      <c r="H15" s="214"/>
      <c r="I15" s="214"/>
      <c r="J15" s="214"/>
      <c r="K15" s="214"/>
      <c r="L15" s="214"/>
      <c r="M15" s="214"/>
      <c r="N15" s="214"/>
      <c r="O15" s="214"/>
      <c r="P15" s="214"/>
      <c r="Q15" s="214"/>
      <c r="R15" s="214"/>
      <c r="S15" s="214"/>
      <c r="T15" s="214"/>
      <c r="U15" s="214"/>
      <c r="V15" s="214"/>
      <c r="W15" s="214"/>
      <c r="X15" s="214"/>
      <c r="Y15" s="226" t="s">
        <v>287</v>
      </c>
      <c r="Z15" s="226"/>
      <c r="AA15" s="227" t="s">
        <v>288</v>
      </c>
      <c r="AB15" s="227"/>
    </row>
    <row r="16" spans="1:33" x14ac:dyDescent="0.25">
      <c r="A16" s="204">
        <v>1</v>
      </c>
      <c r="B16" s="204"/>
      <c r="C16" s="204">
        <v>18</v>
      </c>
      <c r="D16" s="204"/>
      <c r="E16" s="211" t="s">
        <v>50</v>
      </c>
      <c r="F16" s="212"/>
      <c r="G16" s="212"/>
      <c r="H16" s="212"/>
      <c r="I16" s="212"/>
      <c r="J16" s="212"/>
      <c r="K16" s="212"/>
      <c r="L16" s="212"/>
      <c r="M16" s="212"/>
      <c r="N16" s="212"/>
      <c r="O16" s="212"/>
      <c r="P16" s="212"/>
      <c r="Q16" s="212"/>
      <c r="R16" s="212"/>
      <c r="S16" s="212"/>
      <c r="T16" s="212"/>
      <c r="U16" s="212"/>
      <c r="V16" s="212"/>
      <c r="W16" s="212"/>
      <c r="X16" s="213"/>
      <c r="Y16" s="218"/>
      <c r="Z16" s="204"/>
      <c r="AA16" s="204"/>
      <c r="AB16" s="204"/>
      <c r="AG16" s="2"/>
    </row>
    <row r="17" spans="1:33" ht="39.75" customHeight="1" x14ac:dyDescent="0.25">
      <c r="A17" s="204"/>
      <c r="B17" s="204"/>
      <c r="C17" s="204"/>
      <c r="D17" s="204"/>
      <c r="E17" s="205" t="s">
        <v>290</v>
      </c>
      <c r="F17" s="202"/>
      <c r="G17" s="202"/>
      <c r="H17" s="202"/>
      <c r="I17" s="202"/>
      <c r="J17" s="202"/>
      <c r="K17" s="202"/>
      <c r="L17" s="202"/>
      <c r="M17" s="202"/>
      <c r="N17" s="202"/>
      <c r="O17" s="202"/>
      <c r="P17" s="202"/>
      <c r="Q17" s="202"/>
      <c r="R17" s="202"/>
      <c r="S17" s="202"/>
      <c r="T17" s="202"/>
      <c r="U17" s="202"/>
      <c r="V17" s="202"/>
      <c r="W17" s="202"/>
      <c r="X17" s="206"/>
      <c r="Y17" s="204"/>
      <c r="Z17" s="204"/>
      <c r="AA17" s="204"/>
      <c r="AB17" s="204"/>
      <c r="AG17" s="2"/>
    </row>
    <row r="18" spans="1:33" ht="32.25" customHeight="1" x14ac:dyDescent="0.25">
      <c r="A18" s="204"/>
      <c r="B18" s="204"/>
      <c r="C18" s="204"/>
      <c r="D18" s="204"/>
      <c r="E18" s="207" t="s">
        <v>7</v>
      </c>
      <c r="F18" s="208"/>
      <c r="G18" s="208"/>
      <c r="H18" s="215" t="s">
        <v>376</v>
      </c>
      <c r="I18" s="216"/>
      <c r="J18" s="216"/>
      <c r="K18" s="216"/>
      <c r="L18" s="216"/>
      <c r="M18" s="216"/>
      <c r="N18" s="216"/>
      <c r="O18" s="216"/>
      <c r="P18" s="216"/>
      <c r="Q18" s="216"/>
      <c r="R18" s="216"/>
      <c r="S18" s="216"/>
      <c r="T18" s="216"/>
      <c r="U18" s="216"/>
      <c r="V18" s="216"/>
      <c r="W18" s="216"/>
      <c r="X18" s="217"/>
      <c r="Y18" s="204"/>
      <c r="Z18" s="204"/>
      <c r="AA18" s="204"/>
      <c r="AB18" s="204"/>
      <c r="AG18" s="2"/>
    </row>
    <row r="19" spans="1:33" ht="12.75" customHeight="1" x14ac:dyDescent="0.25">
      <c r="A19" s="204"/>
      <c r="B19" s="204"/>
      <c r="C19" s="204">
        <v>1</v>
      </c>
      <c r="D19" s="204"/>
      <c r="E19" s="211" t="s">
        <v>8</v>
      </c>
      <c r="F19" s="212"/>
      <c r="G19" s="212"/>
      <c r="H19" s="212"/>
      <c r="I19" s="212"/>
      <c r="J19" s="212"/>
      <c r="K19" s="212"/>
      <c r="L19" s="212"/>
      <c r="M19" s="212"/>
      <c r="N19" s="212"/>
      <c r="O19" s="212"/>
      <c r="P19" s="212"/>
      <c r="Q19" s="212"/>
      <c r="R19" s="212"/>
      <c r="S19" s="212"/>
      <c r="T19" s="212"/>
      <c r="U19" s="212"/>
      <c r="V19" s="212"/>
      <c r="W19" s="212"/>
      <c r="X19" s="213"/>
      <c r="Y19" s="204"/>
      <c r="Z19" s="204"/>
      <c r="AA19" s="218"/>
      <c r="AB19" s="204"/>
      <c r="AG19" s="2"/>
    </row>
    <row r="20" spans="1:33" ht="40.5" customHeight="1" x14ac:dyDescent="0.25">
      <c r="A20" s="204"/>
      <c r="B20" s="204"/>
      <c r="C20" s="204"/>
      <c r="D20" s="204"/>
      <c r="E20" s="205" t="s">
        <v>33</v>
      </c>
      <c r="F20" s="202"/>
      <c r="G20" s="202"/>
      <c r="H20" s="202"/>
      <c r="I20" s="202"/>
      <c r="J20" s="202"/>
      <c r="K20" s="202"/>
      <c r="L20" s="202"/>
      <c r="M20" s="202"/>
      <c r="N20" s="202"/>
      <c r="O20" s="202"/>
      <c r="P20" s="202"/>
      <c r="Q20" s="202"/>
      <c r="R20" s="202"/>
      <c r="S20" s="202"/>
      <c r="T20" s="202"/>
      <c r="U20" s="202"/>
      <c r="V20" s="202"/>
      <c r="W20" s="202"/>
      <c r="X20" s="206"/>
      <c r="Y20" s="204"/>
      <c r="Z20" s="204"/>
      <c r="AA20" s="204"/>
      <c r="AB20" s="204"/>
      <c r="AG20" s="2"/>
    </row>
    <row r="21" spans="1:33" x14ac:dyDescent="0.25">
      <c r="A21" s="204"/>
      <c r="B21" s="204"/>
      <c r="C21" s="204"/>
      <c r="D21" s="204"/>
      <c r="E21" s="207" t="s">
        <v>7</v>
      </c>
      <c r="F21" s="208"/>
      <c r="G21" s="208"/>
      <c r="H21" s="209"/>
      <c r="I21" s="209"/>
      <c r="J21" s="209"/>
      <c r="K21" s="209"/>
      <c r="L21" s="209"/>
      <c r="M21" s="209"/>
      <c r="N21" s="209"/>
      <c r="O21" s="209"/>
      <c r="P21" s="209"/>
      <c r="Q21" s="209"/>
      <c r="R21" s="209"/>
      <c r="S21" s="209"/>
      <c r="T21" s="209"/>
      <c r="U21" s="209"/>
      <c r="V21" s="209"/>
      <c r="W21" s="209"/>
      <c r="X21" s="210"/>
      <c r="Y21" s="204"/>
      <c r="Z21" s="204"/>
      <c r="AA21" s="204"/>
      <c r="AB21" s="204"/>
      <c r="AG21" s="2"/>
    </row>
    <row r="22" spans="1:33" ht="12.75" customHeight="1" x14ac:dyDescent="0.25">
      <c r="A22" s="204"/>
      <c r="B22" s="204"/>
      <c r="C22" s="204">
        <v>2</v>
      </c>
      <c r="D22" s="204"/>
      <c r="E22" s="211" t="s">
        <v>9</v>
      </c>
      <c r="F22" s="212"/>
      <c r="G22" s="212"/>
      <c r="H22" s="212"/>
      <c r="I22" s="212"/>
      <c r="J22" s="212"/>
      <c r="K22" s="212"/>
      <c r="L22" s="212"/>
      <c r="M22" s="212"/>
      <c r="N22" s="212"/>
      <c r="O22" s="212"/>
      <c r="P22" s="212"/>
      <c r="Q22" s="212"/>
      <c r="R22" s="212"/>
      <c r="S22" s="212"/>
      <c r="T22" s="212"/>
      <c r="U22" s="212"/>
      <c r="V22" s="212"/>
      <c r="W22" s="212"/>
      <c r="X22" s="213"/>
      <c r="Y22" s="204"/>
      <c r="Z22" s="204"/>
      <c r="AA22" s="204"/>
      <c r="AB22" s="204"/>
      <c r="AG22" s="2"/>
    </row>
    <row r="23" spans="1:33" ht="41.25" customHeight="1" x14ac:dyDescent="0.25">
      <c r="A23" s="204"/>
      <c r="B23" s="204"/>
      <c r="C23" s="204"/>
      <c r="D23" s="204"/>
      <c r="E23" s="205" t="s">
        <v>34</v>
      </c>
      <c r="F23" s="202"/>
      <c r="G23" s="202"/>
      <c r="H23" s="202"/>
      <c r="I23" s="202"/>
      <c r="J23" s="202"/>
      <c r="K23" s="202"/>
      <c r="L23" s="202"/>
      <c r="M23" s="202"/>
      <c r="N23" s="202"/>
      <c r="O23" s="202"/>
      <c r="P23" s="202"/>
      <c r="Q23" s="202"/>
      <c r="R23" s="202"/>
      <c r="S23" s="202"/>
      <c r="T23" s="202"/>
      <c r="U23" s="202"/>
      <c r="V23" s="202"/>
      <c r="W23" s="202"/>
      <c r="X23" s="206"/>
      <c r="Y23" s="204"/>
      <c r="Z23" s="204"/>
      <c r="AA23" s="204"/>
      <c r="AB23" s="204"/>
      <c r="AG23" s="2"/>
    </row>
    <row r="24" spans="1:33" x14ac:dyDescent="0.25">
      <c r="A24" s="204"/>
      <c r="B24" s="204"/>
      <c r="C24" s="204"/>
      <c r="D24" s="204"/>
      <c r="E24" s="207" t="s">
        <v>7</v>
      </c>
      <c r="F24" s="208"/>
      <c r="G24" s="208"/>
      <c r="H24" s="209"/>
      <c r="I24" s="209"/>
      <c r="J24" s="209"/>
      <c r="K24" s="209"/>
      <c r="L24" s="209"/>
      <c r="M24" s="209"/>
      <c r="N24" s="209"/>
      <c r="O24" s="209"/>
      <c r="P24" s="209"/>
      <c r="Q24" s="209"/>
      <c r="R24" s="209"/>
      <c r="S24" s="209"/>
      <c r="T24" s="209"/>
      <c r="U24" s="209"/>
      <c r="V24" s="209"/>
      <c r="W24" s="209"/>
      <c r="X24" s="210"/>
      <c r="Y24" s="204"/>
      <c r="Z24" s="204"/>
      <c r="AA24" s="204"/>
      <c r="AB24" s="204"/>
      <c r="AG24" s="2"/>
    </row>
    <row r="25" spans="1:33" ht="12.75" customHeight="1" x14ac:dyDescent="0.25">
      <c r="A25" s="204"/>
      <c r="B25" s="204"/>
      <c r="C25" s="204">
        <v>3</v>
      </c>
      <c r="D25" s="204"/>
      <c r="E25" s="211" t="s">
        <v>10</v>
      </c>
      <c r="F25" s="212"/>
      <c r="G25" s="212"/>
      <c r="H25" s="212"/>
      <c r="I25" s="212"/>
      <c r="J25" s="212"/>
      <c r="K25" s="212"/>
      <c r="L25" s="212"/>
      <c r="M25" s="212"/>
      <c r="N25" s="212"/>
      <c r="O25" s="212"/>
      <c r="P25" s="212"/>
      <c r="Q25" s="212"/>
      <c r="R25" s="212"/>
      <c r="S25" s="212"/>
      <c r="T25" s="212"/>
      <c r="U25" s="212"/>
      <c r="V25" s="212"/>
      <c r="W25" s="212"/>
      <c r="X25" s="213"/>
      <c r="Y25" s="204"/>
      <c r="Z25" s="204"/>
      <c r="AA25" s="204"/>
      <c r="AB25" s="204"/>
      <c r="AG25" s="2"/>
    </row>
    <row r="26" spans="1:33" ht="30" customHeight="1" x14ac:dyDescent="0.25">
      <c r="A26" s="204"/>
      <c r="B26" s="204"/>
      <c r="C26" s="204"/>
      <c r="D26" s="204"/>
      <c r="E26" s="205" t="s">
        <v>35</v>
      </c>
      <c r="F26" s="202"/>
      <c r="G26" s="202"/>
      <c r="H26" s="202"/>
      <c r="I26" s="202"/>
      <c r="J26" s="202"/>
      <c r="K26" s="202"/>
      <c r="L26" s="202"/>
      <c r="M26" s="202"/>
      <c r="N26" s="202"/>
      <c r="O26" s="202"/>
      <c r="P26" s="202"/>
      <c r="Q26" s="202"/>
      <c r="R26" s="202"/>
      <c r="S26" s="202"/>
      <c r="T26" s="202"/>
      <c r="U26" s="202"/>
      <c r="V26" s="202"/>
      <c r="W26" s="202"/>
      <c r="X26" s="206"/>
      <c r="Y26" s="204"/>
      <c r="Z26" s="204"/>
      <c r="AA26" s="204"/>
      <c r="AB26" s="204"/>
      <c r="AG26" s="2"/>
    </row>
    <row r="27" spans="1:33" x14ac:dyDescent="0.25">
      <c r="A27" s="204"/>
      <c r="B27" s="204"/>
      <c r="C27" s="204"/>
      <c r="D27" s="204"/>
      <c r="E27" s="207" t="s">
        <v>7</v>
      </c>
      <c r="F27" s="208"/>
      <c r="G27" s="208"/>
      <c r="H27" s="209"/>
      <c r="I27" s="209"/>
      <c r="J27" s="209"/>
      <c r="K27" s="209"/>
      <c r="L27" s="209"/>
      <c r="M27" s="209"/>
      <c r="N27" s="209"/>
      <c r="O27" s="209"/>
      <c r="P27" s="209"/>
      <c r="Q27" s="209"/>
      <c r="R27" s="209"/>
      <c r="S27" s="209"/>
      <c r="T27" s="209"/>
      <c r="U27" s="209"/>
      <c r="V27" s="209"/>
      <c r="W27" s="209"/>
      <c r="X27" s="210"/>
      <c r="Y27" s="204"/>
      <c r="Z27" s="204"/>
      <c r="AA27" s="204"/>
      <c r="AB27" s="204"/>
      <c r="AG27" s="2"/>
    </row>
    <row r="28" spans="1:33" ht="12.75" customHeight="1" x14ac:dyDescent="0.25">
      <c r="A28" s="204"/>
      <c r="B28" s="204"/>
      <c r="C28" s="204">
        <v>4</v>
      </c>
      <c r="D28" s="204"/>
      <c r="E28" s="211" t="s">
        <v>11</v>
      </c>
      <c r="F28" s="212"/>
      <c r="G28" s="212"/>
      <c r="H28" s="212"/>
      <c r="I28" s="212"/>
      <c r="J28" s="212"/>
      <c r="K28" s="212"/>
      <c r="L28" s="212"/>
      <c r="M28" s="212"/>
      <c r="N28" s="212"/>
      <c r="O28" s="212"/>
      <c r="P28" s="212"/>
      <c r="Q28" s="212"/>
      <c r="R28" s="212"/>
      <c r="S28" s="212"/>
      <c r="T28" s="212"/>
      <c r="U28" s="212"/>
      <c r="V28" s="212"/>
      <c r="W28" s="212"/>
      <c r="X28" s="213"/>
      <c r="Y28" s="204"/>
      <c r="Z28" s="204"/>
      <c r="AA28" s="204"/>
      <c r="AB28" s="204"/>
      <c r="AG28" s="2"/>
    </row>
    <row r="29" spans="1:33" ht="28.5" customHeight="1" x14ac:dyDescent="0.25">
      <c r="A29" s="204"/>
      <c r="B29" s="204"/>
      <c r="C29" s="204"/>
      <c r="D29" s="204"/>
      <c r="E29" s="205" t="s">
        <v>43</v>
      </c>
      <c r="F29" s="202"/>
      <c r="G29" s="202"/>
      <c r="H29" s="202"/>
      <c r="I29" s="202"/>
      <c r="J29" s="202"/>
      <c r="K29" s="202"/>
      <c r="L29" s="202"/>
      <c r="M29" s="202"/>
      <c r="N29" s="202"/>
      <c r="O29" s="202"/>
      <c r="P29" s="202"/>
      <c r="Q29" s="202"/>
      <c r="R29" s="202"/>
      <c r="S29" s="202"/>
      <c r="T29" s="202"/>
      <c r="U29" s="202"/>
      <c r="V29" s="202"/>
      <c r="W29" s="202"/>
      <c r="X29" s="206"/>
      <c r="Y29" s="204"/>
      <c r="Z29" s="204"/>
      <c r="AA29" s="204"/>
      <c r="AB29" s="204"/>
      <c r="AG29" s="2"/>
    </row>
    <row r="30" spans="1:33" x14ac:dyDescent="0.25">
      <c r="A30" s="204"/>
      <c r="B30" s="204"/>
      <c r="C30" s="204"/>
      <c r="D30" s="204"/>
      <c r="E30" s="207" t="s">
        <v>7</v>
      </c>
      <c r="F30" s="208"/>
      <c r="G30" s="208"/>
      <c r="H30" s="209"/>
      <c r="I30" s="209"/>
      <c r="J30" s="209"/>
      <c r="K30" s="209"/>
      <c r="L30" s="209"/>
      <c r="M30" s="209"/>
      <c r="N30" s="209"/>
      <c r="O30" s="209"/>
      <c r="P30" s="209"/>
      <c r="Q30" s="209"/>
      <c r="R30" s="209"/>
      <c r="S30" s="209"/>
      <c r="T30" s="209"/>
      <c r="U30" s="209"/>
      <c r="V30" s="209"/>
      <c r="W30" s="209"/>
      <c r="X30" s="210"/>
      <c r="Y30" s="204"/>
      <c r="Z30" s="204"/>
      <c r="AA30" s="204"/>
      <c r="AB30" s="204"/>
      <c r="AG30" s="2"/>
    </row>
    <row r="31" spans="1:33" ht="12.75" customHeight="1" x14ac:dyDescent="0.25">
      <c r="A31" s="204"/>
      <c r="B31" s="204"/>
      <c r="C31" s="204">
        <v>5</v>
      </c>
      <c r="D31" s="204"/>
      <c r="E31" s="211" t="s">
        <v>12</v>
      </c>
      <c r="F31" s="212"/>
      <c r="G31" s="212"/>
      <c r="H31" s="212"/>
      <c r="I31" s="212"/>
      <c r="J31" s="212"/>
      <c r="K31" s="212"/>
      <c r="L31" s="212"/>
      <c r="M31" s="212"/>
      <c r="N31" s="212"/>
      <c r="O31" s="212"/>
      <c r="P31" s="212"/>
      <c r="Q31" s="212"/>
      <c r="R31" s="212"/>
      <c r="S31" s="212"/>
      <c r="T31" s="212"/>
      <c r="U31" s="212"/>
      <c r="V31" s="212"/>
      <c r="W31" s="212"/>
      <c r="X31" s="213"/>
      <c r="Y31" s="204"/>
      <c r="Z31" s="204"/>
      <c r="AA31" s="204"/>
      <c r="AB31" s="204"/>
      <c r="AG31" s="2"/>
    </row>
    <row r="32" spans="1:33" ht="27" customHeight="1" x14ac:dyDescent="0.25">
      <c r="A32" s="204"/>
      <c r="B32" s="204"/>
      <c r="C32" s="204"/>
      <c r="D32" s="204"/>
      <c r="E32" s="205" t="s">
        <v>36</v>
      </c>
      <c r="F32" s="202"/>
      <c r="G32" s="202"/>
      <c r="H32" s="202"/>
      <c r="I32" s="202"/>
      <c r="J32" s="202"/>
      <c r="K32" s="202"/>
      <c r="L32" s="202"/>
      <c r="M32" s="202"/>
      <c r="N32" s="202"/>
      <c r="O32" s="202"/>
      <c r="P32" s="202"/>
      <c r="Q32" s="202"/>
      <c r="R32" s="202"/>
      <c r="S32" s="202"/>
      <c r="T32" s="202"/>
      <c r="U32" s="202"/>
      <c r="V32" s="202"/>
      <c r="W32" s="202"/>
      <c r="X32" s="206"/>
      <c r="Y32" s="204"/>
      <c r="Z32" s="204"/>
      <c r="AA32" s="204"/>
      <c r="AB32" s="204"/>
      <c r="AG32" s="2"/>
    </row>
    <row r="33" spans="1:33" x14ac:dyDescent="0.25">
      <c r="A33" s="204"/>
      <c r="B33" s="204"/>
      <c r="C33" s="204"/>
      <c r="D33" s="204"/>
      <c r="E33" s="207" t="s">
        <v>7</v>
      </c>
      <c r="F33" s="208"/>
      <c r="G33" s="208"/>
      <c r="H33" s="209"/>
      <c r="I33" s="209"/>
      <c r="J33" s="209"/>
      <c r="K33" s="209"/>
      <c r="L33" s="209"/>
      <c r="M33" s="209"/>
      <c r="N33" s="209"/>
      <c r="O33" s="209"/>
      <c r="P33" s="209"/>
      <c r="Q33" s="209"/>
      <c r="R33" s="209"/>
      <c r="S33" s="209"/>
      <c r="T33" s="209"/>
      <c r="U33" s="209"/>
      <c r="V33" s="209"/>
      <c r="W33" s="209"/>
      <c r="X33" s="210"/>
      <c r="Y33" s="204"/>
      <c r="Z33" s="204"/>
      <c r="AA33" s="204"/>
      <c r="AB33" s="204"/>
      <c r="AG33" s="2"/>
    </row>
    <row r="34" spans="1:33" ht="12.75" customHeight="1" x14ac:dyDescent="0.25">
      <c r="A34" s="204"/>
      <c r="B34" s="204"/>
      <c r="C34" s="204">
        <v>6</v>
      </c>
      <c r="D34" s="204"/>
      <c r="E34" s="211" t="s">
        <v>13</v>
      </c>
      <c r="F34" s="212"/>
      <c r="G34" s="212"/>
      <c r="H34" s="212"/>
      <c r="I34" s="212"/>
      <c r="J34" s="212"/>
      <c r="K34" s="212"/>
      <c r="L34" s="212"/>
      <c r="M34" s="212"/>
      <c r="N34" s="212"/>
      <c r="O34" s="212"/>
      <c r="P34" s="212"/>
      <c r="Q34" s="212"/>
      <c r="R34" s="212"/>
      <c r="S34" s="212"/>
      <c r="T34" s="212"/>
      <c r="U34" s="212"/>
      <c r="V34" s="212"/>
      <c r="W34" s="212"/>
      <c r="X34" s="213"/>
      <c r="Y34" s="204"/>
      <c r="Z34" s="204"/>
      <c r="AA34" s="204"/>
      <c r="AB34" s="204"/>
      <c r="AG34" s="2"/>
    </row>
    <row r="35" spans="1:33" ht="56.25" customHeight="1" x14ac:dyDescent="0.25">
      <c r="A35" s="204"/>
      <c r="B35" s="204"/>
      <c r="C35" s="204"/>
      <c r="D35" s="204"/>
      <c r="E35" s="205" t="s">
        <v>44</v>
      </c>
      <c r="F35" s="202"/>
      <c r="G35" s="202"/>
      <c r="H35" s="202"/>
      <c r="I35" s="202"/>
      <c r="J35" s="202"/>
      <c r="K35" s="202"/>
      <c r="L35" s="202"/>
      <c r="M35" s="202"/>
      <c r="N35" s="202"/>
      <c r="O35" s="202"/>
      <c r="P35" s="202"/>
      <c r="Q35" s="202"/>
      <c r="R35" s="202"/>
      <c r="S35" s="202"/>
      <c r="T35" s="202"/>
      <c r="U35" s="202"/>
      <c r="V35" s="202"/>
      <c r="W35" s="202"/>
      <c r="X35" s="206"/>
      <c r="Y35" s="204"/>
      <c r="Z35" s="204"/>
      <c r="AA35" s="204"/>
      <c r="AB35" s="204"/>
      <c r="AG35" s="2"/>
    </row>
    <row r="36" spans="1:33" x14ac:dyDescent="0.25">
      <c r="A36" s="204"/>
      <c r="B36" s="204"/>
      <c r="C36" s="204"/>
      <c r="D36" s="204"/>
      <c r="E36" s="207" t="s">
        <v>7</v>
      </c>
      <c r="F36" s="208"/>
      <c r="G36" s="208"/>
      <c r="H36" s="209"/>
      <c r="I36" s="209"/>
      <c r="J36" s="209"/>
      <c r="K36" s="209"/>
      <c r="L36" s="209"/>
      <c r="M36" s="209"/>
      <c r="N36" s="209"/>
      <c r="O36" s="209"/>
      <c r="P36" s="209"/>
      <c r="Q36" s="209"/>
      <c r="R36" s="209"/>
      <c r="S36" s="209"/>
      <c r="T36" s="209"/>
      <c r="U36" s="209"/>
      <c r="V36" s="209"/>
      <c r="W36" s="209"/>
      <c r="X36" s="210"/>
      <c r="Y36" s="204"/>
      <c r="Z36" s="204"/>
      <c r="AA36" s="204"/>
      <c r="AB36" s="204"/>
      <c r="AG36" s="2"/>
    </row>
    <row r="37" spans="1:33" ht="12.75" customHeight="1" x14ac:dyDescent="0.25">
      <c r="A37" s="204"/>
      <c r="B37" s="204"/>
      <c r="C37" s="204">
        <v>7</v>
      </c>
      <c r="D37" s="204"/>
      <c r="E37" s="211" t="s">
        <v>37</v>
      </c>
      <c r="F37" s="212"/>
      <c r="G37" s="212"/>
      <c r="H37" s="212"/>
      <c r="I37" s="212"/>
      <c r="J37" s="212"/>
      <c r="K37" s="212"/>
      <c r="L37" s="212"/>
      <c r="M37" s="212"/>
      <c r="N37" s="212"/>
      <c r="O37" s="212"/>
      <c r="P37" s="212"/>
      <c r="Q37" s="212"/>
      <c r="R37" s="212"/>
      <c r="S37" s="212"/>
      <c r="T37" s="212"/>
      <c r="U37" s="212"/>
      <c r="V37" s="212"/>
      <c r="W37" s="212"/>
      <c r="X37" s="213"/>
      <c r="Y37" s="204"/>
      <c r="Z37" s="204"/>
      <c r="AA37" s="204"/>
      <c r="AB37" s="204"/>
      <c r="AC37" s="3"/>
      <c r="AG37" s="2"/>
    </row>
    <row r="38" spans="1:33" ht="65.25" customHeight="1" x14ac:dyDescent="0.25">
      <c r="A38" s="204"/>
      <c r="B38" s="204"/>
      <c r="C38" s="204"/>
      <c r="D38" s="204"/>
      <c r="E38" s="205" t="s">
        <v>51</v>
      </c>
      <c r="F38" s="202"/>
      <c r="G38" s="202"/>
      <c r="H38" s="202"/>
      <c r="I38" s="202"/>
      <c r="J38" s="202"/>
      <c r="K38" s="202"/>
      <c r="L38" s="202"/>
      <c r="M38" s="202"/>
      <c r="N38" s="202"/>
      <c r="O38" s="202"/>
      <c r="P38" s="202"/>
      <c r="Q38" s="202"/>
      <c r="R38" s="202"/>
      <c r="S38" s="202"/>
      <c r="T38" s="202"/>
      <c r="U38" s="202"/>
      <c r="V38" s="202"/>
      <c r="W38" s="202"/>
      <c r="X38" s="206"/>
      <c r="Y38" s="204"/>
      <c r="Z38" s="204"/>
      <c r="AA38" s="204"/>
      <c r="AB38" s="204"/>
      <c r="AC38" s="3"/>
      <c r="AG38" s="2"/>
    </row>
    <row r="39" spans="1:33" x14ac:dyDescent="0.25">
      <c r="A39" s="204"/>
      <c r="B39" s="204"/>
      <c r="C39" s="204"/>
      <c r="D39" s="204"/>
      <c r="E39" s="207" t="s">
        <v>7</v>
      </c>
      <c r="F39" s="208"/>
      <c r="G39" s="208"/>
      <c r="H39" s="209"/>
      <c r="I39" s="209"/>
      <c r="J39" s="209"/>
      <c r="K39" s="209"/>
      <c r="L39" s="209"/>
      <c r="M39" s="209"/>
      <c r="N39" s="209"/>
      <c r="O39" s="209"/>
      <c r="P39" s="209"/>
      <c r="Q39" s="209"/>
      <c r="R39" s="209"/>
      <c r="S39" s="209"/>
      <c r="T39" s="209"/>
      <c r="U39" s="209"/>
      <c r="V39" s="209"/>
      <c r="W39" s="209"/>
      <c r="X39" s="210"/>
      <c r="Y39" s="204"/>
      <c r="Z39" s="204"/>
      <c r="AA39" s="204"/>
      <c r="AB39" s="204"/>
      <c r="AG39" s="1"/>
    </row>
    <row r="40" spans="1:33" ht="12.75" customHeight="1" x14ac:dyDescent="0.25">
      <c r="A40" s="204"/>
      <c r="B40" s="204"/>
      <c r="C40" s="204">
        <v>7</v>
      </c>
      <c r="D40" s="204"/>
      <c r="E40" s="211" t="s">
        <v>38</v>
      </c>
      <c r="F40" s="212"/>
      <c r="G40" s="212"/>
      <c r="H40" s="212"/>
      <c r="I40" s="212"/>
      <c r="J40" s="212"/>
      <c r="K40" s="212"/>
      <c r="L40" s="212"/>
      <c r="M40" s="212"/>
      <c r="N40" s="212"/>
      <c r="O40" s="212"/>
      <c r="P40" s="212"/>
      <c r="Q40" s="212"/>
      <c r="R40" s="212"/>
      <c r="S40" s="212"/>
      <c r="T40" s="212"/>
      <c r="U40" s="212"/>
      <c r="V40" s="212"/>
      <c r="W40" s="212"/>
      <c r="X40" s="213"/>
      <c r="Y40" s="204"/>
      <c r="Z40" s="204"/>
      <c r="AA40" s="204"/>
      <c r="AB40" s="204"/>
      <c r="AC40" s="3"/>
      <c r="AG40" s="2"/>
    </row>
    <row r="41" spans="1:33" ht="29.25" customHeight="1" x14ac:dyDescent="0.25">
      <c r="A41" s="204"/>
      <c r="B41" s="204"/>
      <c r="C41" s="204"/>
      <c r="D41" s="204"/>
      <c r="E41" s="205" t="s">
        <v>39</v>
      </c>
      <c r="F41" s="202"/>
      <c r="G41" s="202"/>
      <c r="H41" s="202"/>
      <c r="I41" s="202"/>
      <c r="J41" s="202"/>
      <c r="K41" s="202"/>
      <c r="L41" s="202"/>
      <c r="M41" s="202"/>
      <c r="N41" s="202"/>
      <c r="O41" s="202"/>
      <c r="P41" s="202"/>
      <c r="Q41" s="202"/>
      <c r="R41" s="202"/>
      <c r="S41" s="202"/>
      <c r="T41" s="202"/>
      <c r="U41" s="202"/>
      <c r="V41" s="202"/>
      <c r="W41" s="202"/>
      <c r="X41" s="206"/>
      <c r="Y41" s="204"/>
      <c r="Z41" s="204"/>
      <c r="AA41" s="204"/>
      <c r="AB41" s="204"/>
      <c r="AC41" s="3"/>
      <c r="AG41" s="2"/>
    </row>
    <row r="42" spans="1:33" x14ac:dyDescent="0.25">
      <c r="A42" s="204"/>
      <c r="B42" s="204"/>
      <c r="C42" s="204"/>
      <c r="D42" s="204"/>
      <c r="E42" s="207" t="s">
        <v>7</v>
      </c>
      <c r="F42" s="208"/>
      <c r="G42" s="208"/>
      <c r="H42" s="209"/>
      <c r="I42" s="209"/>
      <c r="J42" s="209"/>
      <c r="K42" s="209"/>
      <c r="L42" s="209"/>
      <c r="M42" s="209"/>
      <c r="N42" s="209"/>
      <c r="O42" s="209"/>
      <c r="P42" s="209"/>
      <c r="Q42" s="209"/>
      <c r="R42" s="209"/>
      <c r="S42" s="209"/>
      <c r="T42" s="209"/>
      <c r="U42" s="209"/>
      <c r="V42" s="209"/>
      <c r="W42" s="209"/>
      <c r="X42" s="210"/>
      <c r="Y42" s="204"/>
      <c r="Z42" s="204"/>
      <c r="AA42" s="204"/>
      <c r="AB42" s="204"/>
      <c r="AG42" s="1"/>
    </row>
    <row r="43" spans="1:33" ht="12.75" customHeight="1" x14ac:dyDescent="0.25">
      <c r="A43" s="204">
        <v>2</v>
      </c>
      <c r="B43" s="204"/>
      <c r="C43" s="204">
        <v>9</v>
      </c>
      <c r="D43" s="204"/>
      <c r="E43" s="211" t="s">
        <v>14</v>
      </c>
      <c r="F43" s="212"/>
      <c r="G43" s="212"/>
      <c r="H43" s="212"/>
      <c r="I43" s="212"/>
      <c r="J43" s="212"/>
      <c r="K43" s="212"/>
      <c r="L43" s="212"/>
      <c r="M43" s="212"/>
      <c r="N43" s="212"/>
      <c r="O43" s="212"/>
      <c r="P43" s="212"/>
      <c r="Q43" s="212"/>
      <c r="R43" s="212"/>
      <c r="S43" s="212"/>
      <c r="T43" s="212"/>
      <c r="U43" s="212"/>
      <c r="V43" s="212"/>
      <c r="W43" s="212"/>
      <c r="X43" s="213"/>
      <c r="Y43" s="204"/>
      <c r="Z43" s="204"/>
      <c r="AA43" s="204"/>
      <c r="AB43" s="204"/>
      <c r="AG43" s="2"/>
    </row>
    <row r="44" spans="1:33" ht="39" customHeight="1" x14ac:dyDescent="0.25">
      <c r="A44" s="204"/>
      <c r="B44" s="204"/>
      <c r="C44" s="204"/>
      <c r="D44" s="204"/>
      <c r="E44" s="205" t="s">
        <v>186</v>
      </c>
      <c r="F44" s="202"/>
      <c r="G44" s="202"/>
      <c r="H44" s="202"/>
      <c r="I44" s="202"/>
      <c r="J44" s="202"/>
      <c r="K44" s="202"/>
      <c r="L44" s="202"/>
      <c r="M44" s="202"/>
      <c r="N44" s="202"/>
      <c r="O44" s="202"/>
      <c r="P44" s="202"/>
      <c r="Q44" s="202"/>
      <c r="R44" s="202"/>
      <c r="S44" s="202"/>
      <c r="T44" s="202"/>
      <c r="U44" s="202"/>
      <c r="V44" s="202"/>
      <c r="W44" s="202"/>
      <c r="X44" s="206"/>
      <c r="Y44" s="204"/>
      <c r="Z44" s="204"/>
      <c r="AA44" s="204"/>
      <c r="AB44" s="204"/>
      <c r="AG44" s="2"/>
    </row>
    <row r="45" spans="1:33" x14ac:dyDescent="0.25">
      <c r="A45" s="204"/>
      <c r="B45" s="204"/>
      <c r="C45" s="204"/>
      <c r="D45" s="204"/>
      <c r="E45" s="207" t="s">
        <v>7</v>
      </c>
      <c r="F45" s="208"/>
      <c r="G45" s="208"/>
      <c r="H45" s="209"/>
      <c r="I45" s="209"/>
      <c r="J45" s="209"/>
      <c r="K45" s="209"/>
      <c r="L45" s="209"/>
      <c r="M45" s="209"/>
      <c r="N45" s="209"/>
      <c r="O45" s="209"/>
      <c r="P45" s="209"/>
      <c r="Q45" s="209"/>
      <c r="R45" s="209"/>
      <c r="S45" s="209"/>
      <c r="T45" s="209"/>
      <c r="U45" s="209"/>
      <c r="V45" s="209"/>
      <c r="W45" s="209"/>
      <c r="X45" s="210"/>
      <c r="Y45" s="204"/>
      <c r="Z45" s="204"/>
      <c r="AA45" s="204"/>
      <c r="AB45" s="204"/>
      <c r="AG45" s="2"/>
    </row>
    <row r="46" spans="1:33" ht="12.75" customHeight="1" x14ac:dyDescent="0.25">
      <c r="A46" s="204">
        <v>3</v>
      </c>
      <c r="B46" s="204"/>
      <c r="C46" s="204">
        <v>10</v>
      </c>
      <c r="D46" s="204"/>
      <c r="E46" s="211" t="s">
        <v>25</v>
      </c>
      <c r="F46" s="212"/>
      <c r="G46" s="212"/>
      <c r="H46" s="212"/>
      <c r="I46" s="212"/>
      <c r="J46" s="212"/>
      <c r="K46" s="212"/>
      <c r="L46" s="212"/>
      <c r="M46" s="212"/>
      <c r="N46" s="212"/>
      <c r="O46" s="212"/>
      <c r="P46" s="212"/>
      <c r="Q46" s="212"/>
      <c r="R46" s="212"/>
      <c r="S46" s="212"/>
      <c r="T46" s="212"/>
      <c r="U46" s="212"/>
      <c r="V46" s="212"/>
      <c r="W46" s="212"/>
      <c r="X46" s="213"/>
      <c r="Y46" s="204"/>
      <c r="Z46" s="204"/>
      <c r="AA46" s="204"/>
      <c r="AB46" s="204"/>
      <c r="AG46" s="2"/>
    </row>
    <row r="47" spans="1:33" ht="51.75" customHeight="1" x14ac:dyDescent="0.25">
      <c r="A47" s="204"/>
      <c r="B47" s="204"/>
      <c r="C47" s="204"/>
      <c r="D47" s="204"/>
      <c r="E47" s="205" t="s">
        <v>187</v>
      </c>
      <c r="F47" s="202"/>
      <c r="G47" s="202"/>
      <c r="H47" s="202"/>
      <c r="I47" s="202"/>
      <c r="J47" s="202"/>
      <c r="K47" s="202"/>
      <c r="L47" s="202"/>
      <c r="M47" s="202"/>
      <c r="N47" s="202"/>
      <c r="O47" s="202"/>
      <c r="P47" s="202"/>
      <c r="Q47" s="202"/>
      <c r="R47" s="202"/>
      <c r="S47" s="202"/>
      <c r="T47" s="202"/>
      <c r="U47" s="202"/>
      <c r="V47" s="202"/>
      <c r="W47" s="202"/>
      <c r="X47" s="206"/>
      <c r="Y47" s="204"/>
      <c r="Z47" s="204"/>
      <c r="AA47" s="204"/>
      <c r="AB47" s="204"/>
      <c r="AG47" s="2"/>
    </row>
    <row r="48" spans="1:33" x14ac:dyDescent="0.25">
      <c r="A48" s="204"/>
      <c r="B48" s="204"/>
      <c r="C48" s="204"/>
      <c r="D48" s="204"/>
      <c r="E48" s="207" t="s">
        <v>7</v>
      </c>
      <c r="F48" s="208"/>
      <c r="G48" s="208"/>
      <c r="H48" s="209"/>
      <c r="I48" s="209"/>
      <c r="J48" s="209"/>
      <c r="K48" s="209"/>
      <c r="L48" s="209"/>
      <c r="M48" s="209"/>
      <c r="N48" s="209"/>
      <c r="O48" s="209"/>
      <c r="P48" s="209"/>
      <c r="Q48" s="209"/>
      <c r="R48" s="209"/>
      <c r="S48" s="209"/>
      <c r="T48" s="209"/>
      <c r="U48" s="209"/>
      <c r="V48" s="209"/>
      <c r="W48" s="209"/>
      <c r="X48" s="210"/>
      <c r="Y48" s="204"/>
      <c r="Z48" s="204"/>
      <c r="AA48" s="204"/>
      <c r="AB48" s="204"/>
      <c r="AG48" s="2"/>
    </row>
    <row r="49" spans="1:33" ht="12.75" customHeight="1" x14ac:dyDescent="0.25">
      <c r="A49" s="204"/>
      <c r="B49" s="204"/>
      <c r="C49" s="204">
        <v>11</v>
      </c>
      <c r="D49" s="204"/>
      <c r="E49" s="211" t="s">
        <v>15</v>
      </c>
      <c r="F49" s="212"/>
      <c r="G49" s="212"/>
      <c r="H49" s="212"/>
      <c r="I49" s="212"/>
      <c r="J49" s="212"/>
      <c r="K49" s="212"/>
      <c r="L49" s="212"/>
      <c r="M49" s="212"/>
      <c r="N49" s="212"/>
      <c r="O49" s="212"/>
      <c r="P49" s="212"/>
      <c r="Q49" s="212"/>
      <c r="R49" s="212"/>
      <c r="S49" s="212"/>
      <c r="T49" s="212"/>
      <c r="U49" s="212"/>
      <c r="V49" s="212"/>
      <c r="W49" s="212"/>
      <c r="X49" s="213"/>
      <c r="Y49" s="204"/>
      <c r="Z49" s="204"/>
      <c r="AA49" s="204"/>
      <c r="AB49" s="204"/>
      <c r="AG49" s="2"/>
    </row>
    <row r="50" spans="1:33" ht="42" customHeight="1" x14ac:dyDescent="0.25">
      <c r="A50" s="204"/>
      <c r="B50" s="204"/>
      <c r="C50" s="204"/>
      <c r="D50" s="204"/>
      <c r="E50" s="205" t="s">
        <v>52</v>
      </c>
      <c r="F50" s="202"/>
      <c r="G50" s="202"/>
      <c r="H50" s="202"/>
      <c r="I50" s="202"/>
      <c r="J50" s="202"/>
      <c r="K50" s="202"/>
      <c r="L50" s="202"/>
      <c r="M50" s="202"/>
      <c r="N50" s="202"/>
      <c r="O50" s="202"/>
      <c r="P50" s="202"/>
      <c r="Q50" s="202"/>
      <c r="R50" s="202"/>
      <c r="S50" s="202"/>
      <c r="T50" s="202"/>
      <c r="U50" s="202"/>
      <c r="V50" s="202"/>
      <c r="W50" s="202"/>
      <c r="X50" s="206"/>
      <c r="Y50" s="204"/>
      <c r="Z50" s="204"/>
      <c r="AA50" s="204"/>
      <c r="AB50" s="204"/>
      <c r="AG50" s="2"/>
    </row>
    <row r="51" spans="1:33" x14ac:dyDescent="0.25">
      <c r="A51" s="204"/>
      <c r="B51" s="204"/>
      <c r="C51" s="204"/>
      <c r="D51" s="204"/>
      <c r="E51" s="207" t="s">
        <v>7</v>
      </c>
      <c r="F51" s="208"/>
      <c r="G51" s="208"/>
      <c r="H51" s="209"/>
      <c r="I51" s="209"/>
      <c r="J51" s="209"/>
      <c r="K51" s="209"/>
      <c r="L51" s="209"/>
      <c r="M51" s="209"/>
      <c r="N51" s="209"/>
      <c r="O51" s="209"/>
      <c r="P51" s="209"/>
      <c r="Q51" s="209"/>
      <c r="R51" s="209"/>
      <c r="S51" s="209"/>
      <c r="T51" s="209"/>
      <c r="U51" s="209"/>
      <c r="V51" s="209"/>
      <c r="W51" s="209"/>
      <c r="X51" s="210"/>
      <c r="Y51" s="204"/>
      <c r="Z51" s="204"/>
      <c r="AA51" s="204"/>
      <c r="AB51" s="204"/>
      <c r="AG51" s="2"/>
    </row>
    <row r="52" spans="1:33" ht="12.75" customHeight="1" x14ac:dyDescent="0.25">
      <c r="A52" s="204"/>
      <c r="B52" s="204"/>
      <c r="C52" s="204">
        <v>8</v>
      </c>
      <c r="D52" s="204"/>
      <c r="E52" s="211" t="s">
        <v>16</v>
      </c>
      <c r="F52" s="212"/>
      <c r="G52" s="212"/>
      <c r="H52" s="212"/>
      <c r="I52" s="212"/>
      <c r="J52" s="212"/>
      <c r="K52" s="212"/>
      <c r="L52" s="212"/>
      <c r="M52" s="212"/>
      <c r="N52" s="212"/>
      <c r="O52" s="212"/>
      <c r="P52" s="212"/>
      <c r="Q52" s="212"/>
      <c r="R52" s="212"/>
      <c r="S52" s="212"/>
      <c r="T52" s="212"/>
      <c r="U52" s="212"/>
      <c r="V52" s="212"/>
      <c r="W52" s="212"/>
      <c r="X52" s="213"/>
      <c r="Y52" s="204"/>
      <c r="Z52" s="204"/>
      <c r="AA52" s="204"/>
      <c r="AB52" s="204"/>
      <c r="AG52" s="2"/>
    </row>
    <row r="53" spans="1:33" ht="42" customHeight="1" x14ac:dyDescent="0.25">
      <c r="A53" s="204"/>
      <c r="B53" s="204"/>
      <c r="C53" s="204"/>
      <c r="D53" s="204"/>
      <c r="E53" s="205" t="s">
        <v>40</v>
      </c>
      <c r="F53" s="202"/>
      <c r="G53" s="202"/>
      <c r="H53" s="202"/>
      <c r="I53" s="202"/>
      <c r="J53" s="202"/>
      <c r="K53" s="202"/>
      <c r="L53" s="202"/>
      <c r="M53" s="202"/>
      <c r="N53" s="202"/>
      <c r="O53" s="202"/>
      <c r="P53" s="202"/>
      <c r="Q53" s="202"/>
      <c r="R53" s="202"/>
      <c r="S53" s="202"/>
      <c r="T53" s="202"/>
      <c r="U53" s="202"/>
      <c r="V53" s="202"/>
      <c r="W53" s="202"/>
      <c r="X53" s="206"/>
      <c r="Y53" s="204"/>
      <c r="Z53" s="204"/>
      <c r="AA53" s="204"/>
      <c r="AB53" s="204"/>
      <c r="AG53" s="2"/>
    </row>
    <row r="54" spans="1:33" x14ac:dyDescent="0.25">
      <c r="A54" s="204"/>
      <c r="B54" s="204"/>
      <c r="C54" s="204"/>
      <c r="D54" s="204"/>
      <c r="E54" s="207" t="s">
        <v>7</v>
      </c>
      <c r="F54" s="208"/>
      <c r="G54" s="208"/>
      <c r="H54" s="209"/>
      <c r="I54" s="209"/>
      <c r="J54" s="209"/>
      <c r="K54" s="209"/>
      <c r="L54" s="209"/>
      <c r="M54" s="209"/>
      <c r="N54" s="209"/>
      <c r="O54" s="209"/>
      <c r="P54" s="209"/>
      <c r="Q54" s="209"/>
      <c r="R54" s="209"/>
      <c r="S54" s="209"/>
      <c r="T54" s="209"/>
      <c r="U54" s="209"/>
      <c r="V54" s="209"/>
      <c r="W54" s="209"/>
      <c r="X54" s="210"/>
      <c r="Y54" s="204"/>
      <c r="Z54" s="204"/>
      <c r="AA54" s="204"/>
      <c r="AB54" s="204"/>
      <c r="AG54" s="2"/>
    </row>
    <row r="55" spans="1:33" ht="12.75" customHeight="1" x14ac:dyDescent="0.25">
      <c r="A55" s="204"/>
      <c r="B55" s="204"/>
      <c r="C55" s="204">
        <v>12</v>
      </c>
      <c r="D55" s="204"/>
      <c r="E55" s="211" t="s">
        <v>17</v>
      </c>
      <c r="F55" s="212"/>
      <c r="G55" s="212"/>
      <c r="H55" s="212"/>
      <c r="I55" s="212"/>
      <c r="J55" s="212"/>
      <c r="K55" s="212"/>
      <c r="L55" s="212"/>
      <c r="M55" s="212"/>
      <c r="N55" s="212"/>
      <c r="O55" s="212"/>
      <c r="P55" s="212"/>
      <c r="Q55" s="212"/>
      <c r="R55" s="212"/>
      <c r="S55" s="212"/>
      <c r="T55" s="212"/>
      <c r="U55" s="212"/>
      <c r="V55" s="212"/>
      <c r="W55" s="212"/>
      <c r="X55" s="213"/>
      <c r="Y55" s="204"/>
      <c r="Z55" s="204"/>
      <c r="AA55" s="204"/>
      <c r="AB55" s="204"/>
      <c r="AG55" s="2"/>
    </row>
    <row r="56" spans="1:33" ht="42.75" customHeight="1" x14ac:dyDescent="0.25">
      <c r="A56" s="204"/>
      <c r="B56" s="204"/>
      <c r="C56" s="204"/>
      <c r="D56" s="204"/>
      <c r="E56" s="205" t="s">
        <v>268</v>
      </c>
      <c r="F56" s="202"/>
      <c r="G56" s="202"/>
      <c r="H56" s="202"/>
      <c r="I56" s="202"/>
      <c r="J56" s="202"/>
      <c r="K56" s="202"/>
      <c r="L56" s="202"/>
      <c r="M56" s="202"/>
      <c r="N56" s="202"/>
      <c r="O56" s="202"/>
      <c r="P56" s="202"/>
      <c r="Q56" s="202"/>
      <c r="R56" s="202"/>
      <c r="S56" s="202"/>
      <c r="T56" s="202"/>
      <c r="U56" s="202"/>
      <c r="V56" s="202"/>
      <c r="W56" s="202"/>
      <c r="X56" s="206"/>
      <c r="Y56" s="204"/>
      <c r="Z56" s="204"/>
      <c r="AA56" s="204"/>
      <c r="AB56" s="204"/>
      <c r="AG56" s="2"/>
    </row>
    <row r="57" spans="1:33" x14ac:dyDescent="0.25">
      <c r="A57" s="204"/>
      <c r="B57" s="204"/>
      <c r="C57" s="204"/>
      <c r="D57" s="204"/>
      <c r="E57" s="207" t="s">
        <v>7</v>
      </c>
      <c r="F57" s="208"/>
      <c r="G57" s="208"/>
      <c r="H57" s="209"/>
      <c r="I57" s="209"/>
      <c r="J57" s="209"/>
      <c r="K57" s="209"/>
      <c r="L57" s="209"/>
      <c r="M57" s="209"/>
      <c r="N57" s="209"/>
      <c r="O57" s="209"/>
      <c r="P57" s="209"/>
      <c r="Q57" s="209"/>
      <c r="R57" s="209"/>
      <c r="S57" s="209"/>
      <c r="T57" s="209"/>
      <c r="U57" s="209"/>
      <c r="V57" s="209"/>
      <c r="W57" s="209"/>
      <c r="X57" s="210"/>
      <c r="Y57" s="204"/>
      <c r="Z57" s="204"/>
      <c r="AA57" s="204"/>
      <c r="AB57" s="204"/>
      <c r="AG57" s="2"/>
    </row>
    <row r="58" spans="1:33" ht="12.75" customHeight="1" x14ac:dyDescent="0.25">
      <c r="A58" s="204"/>
      <c r="B58" s="204"/>
      <c r="C58" s="204">
        <v>13</v>
      </c>
      <c r="D58" s="204"/>
      <c r="E58" s="211" t="s">
        <v>26</v>
      </c>
      <c r="F58" s="212"/>
      <c r="G58" s="212"/>
      <c r="H58" s="212"/>
      <c r="I58" s="212"/>
      <c r="J58" s="212"/>
      <c r="K58" s="212"/>
      <c r="L58" s="212"/>
      <c r="M58" s="212"/>
      <c r="N58" s="212"/>
      <c r="O58" s="212"/>
      <c r="P58" s="212"/>
      <c r="Q58" s="212"/>
      <c r="R58" s="212"/>
      <c r="S58" s="212"/>
      <c r="T58" s="212"/>
      <c r="U58" s="212"/>
      <c r="V58" s="212"/>
      <c r="W58" s="212"/>
      <c r="X58" s="213"/>
      <c r="Y58" s="204"/>
      <c r="Z58" s="204"/>
      <c r="AA58" s="204"/>
      <c r="AB58" s="204"/>
      <c r="AG58" s="2"/>
    </row>
    <row r="59" spans="1:33" ht="12.75" customHeight="1" x14ac:dyDescent="0.25">
      <c r="A59" s="204"/>
      <c r="B59" s="204"/>
      <c r="C59" s="204"/>
      <c r="D59" s="204"/>
      <c r="E59" s="205" t="s">
        <v>41</v>
      </c>
      <c r="F59" s="202"/>
      <c r="G59" s="202"/>
      <c r="H59" s="202"/>
      <c r="I59" s="202"/>
      <c r="J59" s="202"/>
      <c r="K59" s="202"/>
      <c r="L59" s="202"/>
      <c r="M59" s="202"/>
      <c r="N59" s="202"/>
      <c r="O59" s="202"/>
      <c r="P59" s="202"/>
      <c r="Q59" s="202"/>
      <c r="R59" s="202"/>
      <c r="S59" s="202"/>
      <c r="T59" s="202"/>
      <c r="U59" s="202"/>
      <c r="V59" s="202"/>
      <c r="W59" s="202"/>
      <c r="X59" s="206"/>
      <c r="Y59" s="204"/>
      <c r="Z59" s="204"/>
      <c r="AA59" s="204"/>
      <c r="AB59" s="204"/>
      <c r="AG59" s="2"/>
    </row>
    <row r="60" spans="1:33" x14ac:dyDescent="0.25">
      <c r="A60" s="204"/>
      <c r="B60" s="204"/>
      <c r="C60" s="204"/>
      <c r="D60" s="204"/>
      <c r="E60" s="207" t="s">
        <v>7</v>
      </c>
      <c r="F60" s="208"/>
      <c r="G60" s="208"/>
      <c r="H60" s="209"/>
      <c r="I60" s="209"/>
      <c r="J60" s="209"/>
      <c r="K60" s="209"/>
      <c r="L60" s="209"/>
      <c r="M60" s="209"/>
      <c r="N60" s="209"/>
      <c r="O60" s="209"/>
      <c r="P60" s="209"/>
      <c r="Q60" s="209"/>
      <c r="R60" s="209"/>
      <c r="S60" s="209"/>
      <c r="T60" s="209"/>
      <c r="U60" s="209"/>
      <c r="V60" s="209"/>
      <c r="W60" s="209"/>
      <c r="X60" s="210"/>
      <c r="Y60" s="204"/>
      <c r="Z60" s="204"/>
      <c r="AA60" s="204"/>
      <c r="AB60" s="204"/>
      <c r="AG60" s="2"/>
    </row>
    <row r="61" spans="1:33" ht="12.75" customHeight="1" x14ac:dyDescent="0.25">
      <c r="A61" s="204"/>
      <c r="B61" s="204"/>
      <c r="C61" s="204"/>
      <c r="D61" s="204"/>
      <c r="E61" s="211" t="s">
        <v>18</v>
      </c>
      <c r="F61" s="212"/>
      <c r="G61" s="212"/>
      <c r="H61" s="212"/>
      <c r="I61" s="212"/>
      <c r="J61" s="212"/>
      <c r="K61" s="212"/>
      <c r="L61" s="212"/>
      <c r="M61" s="212"/>
      <c r="N61" s="212"/>
      <c r="O61" s="212"/>
      <c r="P61" s="212"/>
      <c r="Q61" s="212"/>
      <c r="R61" s="212"/>
      <c r="S61" s="212"/>
      <c r="T61" s="212"/>
      <c r="U61" s="212"/>
      <c r="V61" s="212"/>
      <c r="W61" s="212"/>
      <c r="X61" s="213"/>
      <c r="Y61" s="204"/>
      <c r="Z61" s="204"/>
      <c r="AA61" s="204"/>
      <c r="AB61" s="204"/>
      <c r="AG61" s="2"/>
    </row>
    <row r="62" spans="1:33" ht="28.5" customHeight="1" x14ac:dyDescent="0.25">
      <c r="A62" s="204"/>
      <c r="B62" s="204"/>
      <c r="C62" s="204"/>
      <c r="D62" s="204"/>
      <c r="E62" s="205" t="s">
        <v>48</v>
      </c>
      <c r="F62" s="202"/>
      <c r="G62" s="202"/>
      <c r="H62" s="202"/>
      <c r="I62" s="202"/>
      <c r="J62" s="202"/>
      <c r="K62" s="202"/>
      <c r="L62" s="202"/>
      <c r="M62" s="202"/>
      <c r="N62" s="202"/>
      <c r="O62" s="202"/>
      <c r="P62" s="202"/>
      <c r="Q62" s="202"/>
      <c r="R62" s="202"/>
      <c r="S62" s="202"/>
      <c r="T62" s="202"/>
      <c r="U62" s="202"/>
      <c r="V62" s="202"/>
      <c r="W62" s="202"/>
      <c r="X62" s="206"/>
      <c r="Y62" s="204"/>
      <c r="Z62" s="204"/>
      <c r="AA62" s="204"/>
      <c r="AB62" s="204"/>
      <c r="AG62" s="2"/>
    </row>
    <row r="63" spans="1:33" x14ac:dyDescent="0.25">
      <c r="A63" s="204"/>
      <c r="B63" s="204"/>
      <c r="C63" s="204"/>
      <c r="D63" s="204"/>
      <c r="E63" s="207" t="s">
        <v>7</v>
      </c>
      <c r="F63" s="208"/>
      <c r="G63" s="208"/>
      <c r="H63" s="209"/>
      <c r="I63" s="209"/>
      <c r="J63" s="209"/>
      <c r="K63" s="209"/>
      <c r="L63" s="209"/>
      <c r="M63" s="209"/>
      <c r="N63" s="209"/>
      <c r="O63" s="209"/>
      <c r="P63" s="209"/>
      <c r="Q63" s="209"/>
      <c r="R63" s="209"/>
      <c r="S63" s="209"/>
      <c r="T63" s="209"/>
      <c r="U63" s="209"/>
      <c r="V63" s="209"/>
      <c r="W63" s="209"/>
      <c r="X63" s="210"/>
      <c r="Y63" s="204"/>
      <c r="Z63" s="204"/>
      <c r="AA63" s="204"/>
      <c r="AB63" s="204"/>
      <c r="AG63" s="2"/>
    </row>
    <row r="64" spans="1:33" ht="12.75" customHeight="1" x14ac:dyDescent="0.25">
      <c r="A64" s="204"/>
      <c r="B64" s="204"/>
      <c r="C64" s="204">
        <v>14</v>
      </c>
      <c r="D64" s="204"/>
      <c r="E64" s="211" t="s">
        <v>27</v>
      </c>
      <c r="F64" s="212"/>
      <c r="G64" s="212"/>
      <c r="H64" s="212"/>
      <c r="I64" s="212"/>
      <c r="J64" s="212"/>
      <c r="K64" s="212"/>
      <c r="L64" s="212"/>
      <c r="M64" s="212"/>
      <c r="N64" s="212"/>
      <c r="O64" s="212"/>
      <c r="P64" s="212"/>
      <c r="Q64" s="212"/>
      <c r="R64" s="212"/>
      <c r="S64" s="212"/>
      <c r="T64" s="212"/>
      <c r="U64" s="212"/>
      <c r="V64" s="212"/>
      <c r="W64" s="212"/>
      <c r="X64" s="213"/>
      <c r="Y64" s="204"/>
      <c r="Z64" s="204"/>
      <c r="AA64" s="204"/>
      <c r="AB64" s="204"/>
      <c r="AG64" s="2"/>
    </row>
    <row r="65" spans="1:33" ht="54" customHeight="1" x14ac:dyDescent="0.25">
      <c r="A65" s="204"/>
      <c r="B65" s="204"/>
      <c r="C65" s="204"/>
      <c r="D65" s="204"/>
      <c r="E65" s="205" t="s">
        <v>53</v>
      </c>
      <c r="F65" s="202"/>
      <c r="G65" s="202"/>
      <c r="H65" s="202"/>
      <c r="I65" s="202"/>
      <c r="J65" s="202"/>
      <c r="K65" s="202"/>
      <c r="L65" s="202"/>
      <c r="M65" s="202"/>
      <c r="N65" s="202"/>
      <c r="O65" s="202"/>
      <c r="P65" s="202"/>
      <c r="Q65" s="202"/>
      <c r="R65" s="202"/>
      <c r="S65" s="202"/>
      <c r="T65" s="202"/>
      <c r="U65" s="202"/>
      <c r="V65" s="202"/>
      <c r="W65" s="202"/>
      <c r="X65" s="206"/>
      <c r="Y65" s="204"/>
      <c r="Z65" s="204"/>
      <c r="AA65" s="204"/>
      <c r="AB65" s="204"/>
      <c r="AG65" s="2"/>
    </row>
    <row r="66" spans="1:33" x14ac:dyDescent="0.25">
      <c r="A66" s="204"/>
      <c r="B66" s="204"/>
      <c r="C66" s="204"/>
      <c r="D66" s="204"/>
      <c r="E66" s="207" t="s">
        <v>7</v>
      </c>
      <c r="F66" s="208"/>
      <c r="G66" s="208"/>
      <c r="H66" s="209"/>
      <c r="I66" s="209"/>
      <c r="J66" s="209"/>
      <c r="K66" s="209"/>
      <c r="L66" s="209"/>
      <c r="M66" s="209"/>
      <c r="N66" s="209"/>
      <c r="O66" s="209"/>
      <c r="P66" s="209"/>
      <c r="Q66" s="209"/>
      <c r="R66" s="209"/>
      <c r="S66" s="209"/>
      <c r="T66" s="209"/>
      <c r="U66" s="209"/>
      <c r="V66" s="209"/>
      <c r="W66" s="209"/>
      <c r="X66" s="210"/>
      <c r="Y66" s="204"/>
      <c r="Z66" s="204"/>
      <c r="AA66" s="204"/>
      <c r="AB66" s="204"/>
      <c r="AG66" s="2"/>
    </row>
    <row r="67" spans="1:33" ht="12.75" customHeight="1" x14ac:dyDescent="0.25">
      <c r="A67" s="204"/>
      <c r="B67" s="204"/>
      <c r="C67" s="204">
        <v>15</v>
      </c>
      <c r="D67" s="204"/>
      <c r="E67" s="211" t="s">
        <v>19</v>
      </c>
      <c r="F67" s="212"/>
      <c r="G67" s="212"/>
      <c r="H67" s="212"/>
      <c r="I67" s="212"/>
      <c r="J67" s="212"/>
      <c r="K67" s="212"/>
      <c r="L67" s="212"/>
      <c r="M67" s="212"/>
      <c r="N67" s="212"/>
      <c r="O67" s="212"/>
      <c r="P67" s="212"/>
      <c r="Q67" s="212"/>
      <c r="R67" s="212"/>
      <c r="S67" s="212"/>
      <c r="T67" s="212"/>
      <c r="U67" s="212"/>
      <c r="V67" s="212"/>
      <c r="W67" s="212"/>
      <c r="X67" s="213"/>
      <c r="Y67" s="204"/>
      <c r="Z67" s="204"/>
      <c r="AA67" s="204"/>
      <c r="AB67" s="204"/>
      <c r="AG67" s="2"/>
    </row>
    <row r="68" spans="1:33" ht="27" customHeight="1" x14ac:dyDescent="0.25">
      <c r="A68" s="204"/>
      <c r="B68" s="204"/>
      <c r="C68" s="204"/>
      <c r="D68" s="204"/>
      <c r="E68" s="205" t="s">
        <v>42</v>
      </c>
      <c r="F68" s="202"/>
      <c r="G68" s="202"/>
      <c r="H68" s="202"/>
      <c r="I68" s="202"/>
      <c r="J68" s="202"/>
      <c r="K68" s="202"/>
      <c r="L68" s="202"/>
      <c r="M68" s="202"/>
      <c r="N68" s="202"/>
      <c r="O68" s="202"/>
      <c r="P68" s="202"/>
      <c r="Q68" s="202"/>
      <c r="R68" s="202"/>
      <c r="S68" s="202"/>
      <c r="T68" s="202"/>
      <c r="U68" s="202"/>
      <c r="V68" s="202"/>
      <c r="W68" s="202"/>
      <c r="X68" s="206"/>
      <c r="Y68" s="204"/>
      <c r="Z68" s="204"/>
      <c r="AA68" s="204"/>
      <c r="AB68" s="204"/>
      <c r="AG68" s="2"/>
    </row>
    <row r="69" spans="1:33" x14ac:dyDescent="0.25">
      <c r="A69" s="204"/>
      <c r="B69" s="204"/>
      <c r="C69" s="204"/>
      <c r="D69" s="204"/>
      <c r="E69" s="207" t="s">
        <v>7</v>
      </c>
      <c r="F69" s="208"/>
      <c r="G69" s="208"/>
      <c r="H69" s="209"/>
      <c r="I69" s="209"/>
      <c r="J69" s="209"/>
      <c r="K69" s="209"/>
      <c r="L69" s="209"/>
      <c r="M69" s="209"/>
      <c r="N69" s="209"/>
      <c r="O69" s="209"/>
      <c r="P69" s="209"/>
      <c r="Q69" s="209"/>
      <c r="R69" s="209"/>
      <c r="S69" s="209"/>
      <c r="T69" s="209"/>
      <c r="U69" s="209"/>
      <c r="V69" s="209"/>
      <c r="W69" s="209"/>
      <c r="X69" s="210"/>
      <c r="Y69" s="204"/>
      <c r="Z69" s="204"/>
      <c r="AA69" s="204"/>
      <c r="AB69" s="204"/>
      <c r="AG69" s="2"/>
    </row>
    <row r="70" spans="1:33" ht="12.75" customHeight="1" x14ac:dyDescent="0.25">
      <c r="A70" s="204"/>
      <c r="B70" s="204"/>
      <c r="C70" s="204">
        <v>16</v>
      </c>
      <c r="D70" s="204"/>
      <c r="E70" s="211" t="s">
        <v>20</v>
      </c>
      <c r="F70" s="212"/>
      <c r="G70" s="212"/>
      <c r="H70" s="212"/>
      <c r="I70" s="212"/>
      <c r="J70" s="212"/>
      <c r="K70" s="212"/>
      <c r="L70" s="212"/>
      <c r="M70" s="212"/>
      <c r="N70" s="212"/>
      <c r="O70" s="212"/>
      <c r="P70" s="212"/>
      <c r="Q70" s="212"/>
      <c r="R70" s="212"/>
      <c r="S70" s="212"/>
      <c r="T70" s="212"/>
      <c r="U70" s="212"/>
      <c r="V70" s="212"/>
      <c r="W70" s="212"/>
      <c r="X70" s="213"/>
      <c r="Y70" s="204"/>
      <c r="Z70" s="204"/>
      <c r="AA70" s="204"/>
      <c r="AB70" s="204"/>
      <c r="AG70" s="2"/>
    </row>
    <row r="71" spans="1:33" ht="41.25" customHeight="1" x14ac:dyDescent="0.25">
      <c r="A71" s="204"/>
      <c r="B71" s="204"/>
      <c r="C71" s="204"/>
      <c r="D71" s="204"/>
      <c r="E71" s="205" t="s">
        <v>49</v>
      </c>
      <c r="F71" s="202"/>
      <c r="G71" s="202"/>
      <c r="H71" s="202"/>
      <c r="I71" s="202"/>
      <c r="J71" s="202"/>
      <c r="K71" s="202"/>
      <c r="L71" s="202"/>
      <c r="M71" s="202"/>
      <c r="N71" s="202"/>
      <c r="O71" s="202"/>
      <c r="P71" s="202"/>
      <c r="Q71" s="202"/>
      <c r="R71" s="202"/>
      <c r="S71" s="202"/>
      <c r="T71" s="202"/>
      <c r="U71" s="202"/>
      <c r="V71" s="202"/>
      <c r="W71" s="202"/>
      <c r="X71" s="206"/>
      <c r="Y71" s="204"/>
      <c r="Z71" s="204"/>
      <c r="AA71" s="204"/>
      <c r="AB71" s="204"/>
      <c r="AG71" s="2"/>
    </row>
    <row r="72" spans="1:33" x14ac:dyDescent="0.25">
      <c r="A72" s="204"/>
      <c r="B72" s="204"/>
      <c r="C72" s="204"/>
      <c r="D72" s="204"/>
      <c r="E72" s="207" t="s">
        <v>7</v>
      </c>
      <c r="F72" s="208"/>
      <c r="G72" s="208"/>
      <c r="H72" s="209"/>
      <c r="I72" s="209"/>
      <c r="J72" s="209"/>
      <c r="K72" s="209"/>
      <c r="L72" s="209"/>
      <c r="M72" s="209"/>
      <c r="N72" s="209"/>
      <c r="O72" s="209"/>
      <c r="P72" s="209"/>
      <c r="Q72" s="209"/>
      <c r="R72" s="209"/>
      <c r="S72" s="209"/>
      <c r="T72" s="209"/>
      <c r="U72" s="209"/>
      <c r="V72" s="209"/>
      <c r="W72" s="209"/>
      <c r="X72" s="210"/>
      <c r="Y72" s="204"/>
      <c r="Z72" s="204"/>
      <c r="AA72" s="204"/>
      <c r="AB72" s="204"/>
    </row>
    <row r="73" spans="1:33" ht="12.75" customHeight="1" x14ac:dyDescent="0.25">
      <c r="A73" s="204"/>
      <c r="B73" s="204"/>
      <c r="C73" s="204"/>
      <c r="D73" s="204"/>
      <c r="E73" s="211" t="s">
        <v>28</v>
      </c>
      <c r="F73" s="212"/>
      <c r="G73" s="212"/>
      <c r="H73" s="212"/>
      <c r="I73" s="212"/>
      <c r="J73" s="212"/>
      <c r="K73" s="212"/>
      <c r="L73" s="212"/>
      <c r="M73" s="212"/>
      <c r="N73" s="212"/>
      <c r="O73" s="212"/>
      <c r="P73" s="212"/>
      <c r="Q73" s="212"/>
      <c r="R73" s="212"/>
      <c r="S73" s="212"/>
      <c r="T73" s="212"/>
      <c r="U73" s="212"/>
      <c r="V73" s="212"/>
      <c r="W73" s="212"/>
      <c r="X73" s="213"/>
      <c r="Y73" s="204"/>
      <c r="Z73" s="204"/>
      <c r="AA73" s="204"/>
      <c r="AB73" s="204"/>
    </row>
    <row r="74" spans="1:33" ht="40.5" customHeight="1" x14ac:dyDescent="0.25">
      <c r="A74" s="204"/>
      <c r="B74" s="204"/>
      <c r="C74" s="204"/>
      <c r="D74" s="204"/>
      <c r="E74" s="205" t="s">
        <v>289</v>
      </c>
      <c r="F74" s="202"/>
      <c r="G74" s="202"/>
      <c r="H74" s="202"/>
      <c r="I74" s="202"/>
      <c r="J74" s="202"/>
      <c r="K74" s="202"/>
      <c r="L74" s="202"/>
      <c r="M74" s="202"/>
      <c r="N74" s="202"/>
      <c r="O74" s="202"/>
      <c r="P74" s="202"/>
      <c r="Q74" s="202"/>
      <c r="R74" s="202"/>
      <c r="S74" s="202"/>
      <c r="T74" s="202"/>
      <c r="U74" s="202"/>
      <c r="V74" s="202"/>
      <c r="W74" s="202"/>
      <c r="X74" s="206"/>
      <c r="Y74" s="204"/>
      <c r="Z74" s="204"/>
      <c r="AA74" s="204"/>
      <c r="AB74" s="204"/>
    </row>
    <row r="75" spans="1:33" x14ac:dyDescent="0.25">
      <c r="A75" s="204"/>
      <c r="B75" s="204"/>
      <c r="C75" s="204"/>
      <c r="D75" s="204"/>
      <c r="E75" s="207" t="s">
        <v>7</v>
      </c>
      <c r="F75" s="208"/>
      <c r="G75" s="208"/>
      <c r="H75" s="209"/>
      <c r="I75" s="209"/>
      <c r="J75" s="209"/>
      <c r="K75" s="209"/>
      <c r="L75" s="209"/>
      <c r="M75" s="209"/>
      <c r="N75" s="209"/>
      <c r="O75" s="209"/>
      <c r="P75" s="209"/>
      <c r="Q75" s="209"/>
      <c r="R75" s="209"/>
      <c r="S75" s="209"/>
      <c r="T75" s="209"/>
      <c r="U75" s="209"/>
      <c r="V75" s="209"/>
      <c r="W75" s="209"/>
      <c r="X75" s="210"/>
      <c r="Y75" s="204"/>
      <c r="Z75" s="204"/>
      <c r="AA75" s="204"/>
      <c r="AB75" s="204"/>
    </row>
    <row r="76" spans="1:33" ht="12.75" customHeight="1" x14ac:dyDescent="0.25">
      <c r="A76" s="204"/>
      <c r="B76" s="204"/>
      <c r="C76" s="204"/>
      <c r="D76" s="204"/>
      <c r="E76" s="211" t="s">
        <v>45</v>
      </c>
      <c r="F76" s="212"/>
      <c r="G76" s="212"/>
      <c r="H76" s="212"/>
      <c r="I76" s="212"/>
      <c r="J76" s="212"/>
      <c r="K76" s="212"/>
      <c r="L76" s="212"/>
      <c r="M76" s="212"/>
      <c r="N76" s="212"/>
      <c r="O76" s="212"/>
      <c r="P76" s="212"/>
      <c r="Q76" s="212"/>
      <c r="R76" s="212"/>
      <c r="S76" s="212"/>
      <c r="T76" s="212"/>
      <c r="U76" s="212"/>
      <c r="V76" s="212"/>
      <c r="W76" s="212"/>
      <c r="X76" s="213"/>
      <c r="Y76" s="204"/>
      <c r="Z76" s="204"/>
      <c r="AA76" s="204"/>
      <c r="AB76" s="204"/>
      <c r="AC76" s="3"/>
    </row>
    <row r="77" spans="1:33" ht="27.75" customHeight="1" x14ac:dyDescent="0.25">
      <c r="A77" s="204"/>
      <c r="B77" s="204"/>
      <c r="C77" s="204"/>
      <c r="D77" s="204"/>
      <c r="E77" s="205" t="s">
        <v>46</v>
      </c>
      <c r="F77" s="202"/>
      <c r="G77" s="202"/>
      <c r="H77" s="202"/>
      <c r="I77" s="202"/>
      <c r="J77" s="202"/>
      <c r="K77" s="202"/>
      <c r="L77" s="202"/>
      <c r="M77" s="202"/>
      <c r="N77" s="202"/>
      <c r="O77" s="202"/>
      <c r="P77" s="202"/>
      <c r="Q77" s="202"/>
      <c r="R77" s="202"/>
      <c r="S77" s="202"/>
      <c r="T77" s="202"/>
      <c r="U77" s="202"/>
      <c r="V77" s="202"/>
      <c r="W77" s="202"/>
      <c r="X77" s="206"/>
      <c r="Y77" s="204"/>
      <c r="Z77" s="204"/>
      <c r="AA77" s="204"/>
      <c r="AB77" s="204"/>
      <c r="AC77" s="3"/>
    </row>
    <row r="78" spans="1:33" x14ac:dyDescent="0.25">
      <c r="A78" s="204"/>
      <c r="B78" s="204"/>
      <c r="C78" s="204"/>
      <c r="D78" s="204"/>
      <c r="E78" s="207" t="s">
        <v>7</v>
      </c>
      <c r="F78" s="208"/>
      <c r="G78" s="208"/>
      <c r="H78" s="209"/>
      <c r="I78" s="209"/>
      <c r="J78" s="209"/>
      <c r="K78" s="209"/>
      <c r="L78" s="209"/>
      <c r="M78" s="209"/>
      <c r="N78" s="209"/>
      <c r="O78" s="209"/>
      <c r="P78" s="209"/>
      <c r="Q78" s="209"/>
      <c r="R78" s="209"/>
      <c r="S78" s="209"/>
      <c r="T78" s="209"/>
      <c r="U78" s="209"/>
      <c r="V78" s="209"/>
      <c r="W78" s="209"/>
      <c r="X78" s="210"/>
      <c r="Y78" s="204"/>
      <c r="Z78" s="204"/>
      <c r="AA78" s="204"/>
      <c r="AB78" s="204"/>
    </row>
    <row r="79" spans="1:33" ht="12.75" customHeight="1" x14ac:dyDescent="0.25">
      <c r="A79" s="204">
        <v>4</v>
      </c>
      <c r="B79" s="204"/>
      <c r="C79" s="204"/>
      <c r="D79" s="204"/>
      <c r="E79" s="211" t="s">
        <v>29</v>
      </c>
      <c r="F79" s="212"/>
      <c r="G79" s="212"/>
      <c r="H79" s="212"/>
      <c r="I79" s="212"/>
      <c r="J79" s="212"/>
      <c r="K79" s="212"/>
      <c r="L79" s="212"/>
      <c r="M79" s="212"/>
      <c r="N79" s="212"/>
      <c r="O79" s="212"/>
      <c r="P79" s="212"/>
      <c r="Q79" s="212"/>
      <c r="R79" s="212"/>
      <c r="S79" s="212"/>
      <c r="T79" s="212"/>
      <c r="U79" s="212"/>
      <c r="V79" s="212"/>
      <c r="W79" s="212"/>
      <c r="X79" s="213"/>
      <c r="Y79" s="204"/>
      <c r="Z79" s="204"/>
      <c r="AA79" s="204"/>
      <c r="AB79" s="204"/>
      <c r="AC79" s="3"/>
    </row>
    <row r="80" spans="1:33" ht="52.5" customHeight="1" x14ac:dyDescent="0.25">
      <c r="A80" s="204"/>
      <c r="B80" s="204"/>
      <c r="C80" s="204"/>
      <c r="D80" s="204"/>
      <c r="E80" s="205" t="s">
        <v>267</v>
      </c>
      <c r="F80" s="202"/>
      <c r="G80" s="202"/>
      <c r="H80" s="202"/>
      <c r="I80" s="202"/>
      <c r="J80" s="202"/>
      <c r="K80" s="202"/>
      <c r="L80" s="202"/>
      <c r="M80" s="202"/>
      <c r="N80" s="202"/>
      <c r="O80" s="202"/>
      <c r="P80" s="202"/>
      <c r="Q80" s="202"/>
      <c r="R80" s="202"/>
      <c r="S80" s="202"/>
      <c r="T80" s="202"/>
      <c r="U80" s="202"/>
      <c r="V80" s="202"/>
      <c r="W80" s="202"/>
      <c r="X80" s="206"/>
      <c r="Y80" s="204"/>
      <c r="Z80" s="204"/>
      <c r="AA80" s="204"/>
      <c r="AB80" s="204"/>
      <c r="AC80" s="3"/>
    </row>
    <row r="81" spans="1:29" x14ac:dyDescent="0.25">
      <c r="A81" s="204"/>
      <c r="B81" s="204"/>
      <c r="C81" s="204"/>
      <c r="D81" s="204"/>
      <c r="E81" s="207" t="s">
        <v>7</v>
      </c>
      <c r="F81" s="208"/>
      <c r="G81" s="208"/>
      <c r="H81" s="209"/>
      <c r="I81" s="209"/>
      <c r="J81" s="209"/>
      <c r="K81" s="209"/>
      <c r="L81" s="209"/>
      <c r="M81" s="209"/>
      <c r="N81" s="209"/>
      <c r="O81" s="209"/>
      <c r="P81" s="209"/>
      <c r="Q81" s="209"/>
      <c r="R81" s="209"/>
      <c r="S81" s="209"/>
      <c r="T81" s="209"/>
      <c r="U81" s="209"/>
      <c r="V81" s="209"/>
      <c r="W81" s="209"/>
      <c r="X81" s="210"/>
      <c r="Y81" s="204"/>
      <c r="Z81" s="204"/>
      <c r="AA81" s="204"/>
      <c r="AB81" s="204"/>
    </row>
    <row r="82" spans="1:29" ht="12.75" customHeight="1" x14ac:dyDescent="0.25">
      <c r="A82" s="204">
        <v>5</v>
      </c>
      <c r="B82" s="204"/>
      <c r="C82" s="204"/>
      <c r="D82" s="204"/>
      <c r="E82" s="211" t="s">
        <v>32</v>
      </c>
      <c r="F82" s="212"/>
      <c r="G82" s="212"/>
      <c r="H82" s="212"/>
      <c r="I82" s="212"/>
      <c r="J82" s="212"/>
      <c r="K82" s="212"/>
      <c r="L82" s="212"/>
      <c r="M82" s="212"/>
      <c r="N82" s="212"/>
      <c r="O82" s="212"/>
      <c r="P82" s="212"/>
      <c r="Q82" s="212"/>
      <c r="R82" s="212"/>
      <c r="S82" s="212"/>
      <c r="T82" s="212"/>
      <c r="U82" s="212"/>
      <c r="V82" s="212"/>
      <c r="W82" s="212"/>
      <c r="X82" s="213"/>
      <c r="Y82" s="204"/>
      <c r="Z82" s="204"/>
      <c r="AA82" s="204"/>
      <c r="AB82" s="204"/>
      <c r="AC82" s="3"/>
    </row>
    <row r="83" spans="1:29" ht="27" customHeight="1" x14ac:dyDescent="0.25">
      <c r="A83" s="204"/>
      <c r="B83" s="204"/>
      <c r="C83" s="204"/>
      <c r="D83" s="204"/>
      <c r="E83" s="205" t="s">
        <v>55</v>
      </c>
      <c r="F83" s="202"/>
      <c r="G83" s="202"/>
      <c r="H83" s="202"/>
      <c r="I83" s="202"/>
      <c r="J83" s="202"/>
      <c r="K83" s="202"/>
      <c r="L83" s="202"/>
      <c r="M83" s="202"/>
      <c r="N83" s="202"/>
      <c r="O83" s="202"/>
      <c r="P83" s="202"/>
      <c r="Q83" s="202"/>
      <c r="R83" s="202"/>
      <c r="S83" s="202"/>
      <c r="T83" s="202"/>
      <c r="U83" s="202"/>
      <c r="V83" s="202"/>
      <c r="W83" s="202"/>
      <c r="X83" s="206"/>
      <c r="Y83" s="204"/>
      <c r="Z83" s="204"/>
      <c r="AA83" s="204"/>
      <c r="AB83" s="204"/>
      <c r="AC83" s="3"/>
    </row>
    <row r="84" spans="1:29" x14ac:dyDescent="0.25">
      <c r="A84" s="204"/>
      <c r="B84" s="204"/>
      <c r="C84" s="204"/>
      <c r="D84" s="204"/>
      <c r="E84" s="207" t="s">
        <v>7</v>
      </c>
      <c r="F84" s="208"/>
      <c r="G84" s="208"/>
      <c r="H84" s="209"/>
      <c r="I84" s="209"/>
      <c r="J84" s="209"/>
      <c r="K84" s="209"/>
      <c r="L84" s="209"/>
      <c r="M84" s="209"/>
      <c r="N84" s="209"/>
      <c r="O84" s="209"/>
      <c r="P84" s="209"/>
      <c r="Q84" s="209"/>
      <c r="R84" s="209"/>
      <c r="S84" s="209"/>
      <c r="T84" s="209"/>
      <c r="U84" s="209"/>
      <c r="V84" s="209"/>
      <c r="W84" s="209"/>
      <c r="X84" s="210"/>
      <c r="Y84" s="204"/>
      <c r="Z84" s="204"/>
      <c r="AA84" s="204"/>
      <c r="AB84" s="204"/>
    </row>
    <row r="85" spans="1:29" ht="12.75" customHeight="1" x14ac:dyDescent="0.25">
      <c r="A85" s="204"/>
      <c r="B85" s="204"/>
      <c r="C85" s="204"/>
      <c r="D85" s="204"/>
      <c r="E85" s="211" t="s">
        <v>30</v>
      </c>
      <c r="F85" s="212"/>
      <c r="G85" s="212"/>
      <c r="H85" s="212"/>
      <c r="I85" s="212"/>
      <c r="J85" s="212"/>
      <c r="K85" s="212"/>
      <c r="L85" s="212"/>
      <c r="M85" s="212"/>
      <c r="N85" s="212"/>
      <c r="O85" s="212"/>
      <c r="P85" s="212"/>
      <c r="Q85" s="212"/>
      <c r="R85" s="212"/>
      <c r="S85" s="212"/>
      <c r="T85" s="212"/>
      <c r="U85" s="212"/>
      <c r="V85" s="212"/>
      <c r="W85" s="212"/>
      <c r="X85" s="213"/>
      <c r="Y85" s="204"/>
      <c r="Z85" s="204"/>
      <c r="AA85" s="204"/>
      <c r="AB85" s="204"/>
    </row>
    <row r="86" spans="1:29" ht="25.5" customHeight="1" x14ac:dyDescent="0.25">
      <c r="A86" s="204"/>
      <c r="B86" s="204"/>
      <c r="C86" s="204"/>
      <c r="D86" s="204"/>
      <c r="E86" s="205" t="s">
        <v>54</v>
      </c>
      <c r="F86" s="202"/>
      <c r="G86" s="202"/>
      <c r="H86" s="202"/>
      <c r="I86" s="202"/>
      <c r="J86" s="202"/>
      <c r="K86" s="202"/>
      <c r="L86" s="202"/>
      <c r="M86" s="202"/>
      <c r="N86" s="202"/>
      <c r="O86" s="202"/>
      <c r="P86" s="202"/>
      <c r="Q86" s="202"/>
      <c r="R86" s="202"/>
      <c r="S86" s="202"/>
      <c r="T86" s="202"/>
      <c r="U86" s="202"/>
      <c r="V86" s="202"/>
      <c r="W86" s="202"/>
      <c r="X86" s="206"/>
      <c r="Y86" s="204"/>
      <c r="Z86" s="204"/>
      <c r="AA86" s="204"/>
      <c r="AB86" s="204"/>
    </row>
    <row r="87" spans="1:29" x14ac:dyDescent="0.25">
      <c r="A87" s="204"/>
      <c r="B87" s="204"/>
      <c r="C87" s="204"/>
      <c r="D87" s="204"/>
      <c r="E87" s="207" t="s">
        <v>7</v>
      </c>
      <c r="F87" s="208"/>
      <c r="G87" s="208"/>
      <c r="H87" s="209"/>
      <c r="I87" s="209"/>
      <c r="J87" s="209"/>
      <c r="K87" s="209"/>
      <c r="L87" s="209"/>
      <c r="M87" s="209"/>
      <c r="N87" s="209"/>
      <c r="O87" s="209"/>
      <c r="P87" s="209"/>
      <c r="Q87" s="209"/>
      <c r="R87" s="209"/>
      <c r="S87" s="209"/>
      <c r="T87" s="209"/>
      <c r="U87" s="209"/>
      <c r="V87" s="209"/>
      <c r="W87" s="209"/>
      <c r="X87" s="210"/>
      <c r="Y87" s="204"/>
      <c r="Z87" s="204"/>
      <c r="AA87" s="204"/>
      <c r="AB87" s="204"/>
    </row>
    <row r="88" spans="1:29" ht="12.75" customHeight="1" x14ac:dyDescent="0.25">
      <c r="A88" s="204"/>
      <c r="B88" s="204"/>
      <c r="C88" s="204"/>
      <c r="D88" s="204"/>
      <c r="E88" s="211" t="s">
        <v>31</v>
      </c>
      <c r="F88" s="212"/>
      <c r="G88" s="212"/>
      <c r="H88" s="212"/>
      <c r="I88" s="212"/>
      <c r="J88" s="212"/>
      <c r="K88" s="212"/>
      <c r="L88" s="212"/>
      <c r="M88" s="212"/>
      <c r="N88" s="212"/>
      <c r="O88" s="212"/>
      <c r="P88" s="212"/>
      <c r="Q88" s="212"/>
      <c r="R88" s="212"/>
      <c r="S88" s="212"/>
      <c r="T88" s="212"/>
      <c r="U88" s="212"/>
      <c r="V88" s="212"/>
      <c r="W88" s="212"/>
      <c r="X88" s="213"/>
      <c r="Y88" s="204"/>
      <c r="Z88" s="204"/>
      <c r="AA88" s="204"/>
      <c r="AB88" s="204"/>
      <c r="AC88" s="3"/>
    </row>
    <row r="89" spans="1:29" ht="27" customHeight="1" x14ac:dyDescent="0.25">
      <c r="A89" s="204"/>
      <c r="B89" s="204"/>
      <c r="C89" s="204"/>
      <c r="D89" s="204"/>
      <c r="E89" s="205" t="s">
        <v>47</v>
      </c>
      <c r="F89" s="202"/>
      <c r="G89" s="202"/>
      <c r="H89" s="202"/>
      <c r="I89" s="202"/>
      <c r="J89" s="202"/>
      <c r="K89" s="202"/>
      <c r="L89" s="202"/>
      <c r="M89" s="202"/>
      <c r="N89" s="202"/>
      <c r="O89" s="202"/>
      <c r="P89" s="202"/>
      <c r="Q89" s="202"/>
      <c r="R89" s="202"/>
      <c r="S89" s="202"/>
      <c r="T89" s="202"/>
      <c r="U89" s="202"/>
      <c r="V89" s="202"/>
      <c r="W89" s="202"/>
      <c r="X89" s="206"/>
      <c r="Y89" s="204"/>
      <c r="Z89" s="204"/>
      <c r="AA89" s="204"/>
      <c r="AB89" s="204"/>
      <c r="AC89" s="3"/>
    </row>
    <row r="90" spans="1:29" x14ac:dyDescent="0.25">
      <c r="A90" s="204"/>
      <c r="B90" s="204"/>
      <c r="C90" s="204"/>
      <c r="D90" s="204"/>
      <c r="E90" s="207" t="s">
        <v>7</v>
      </c>
      <c r="F90" s="208"/>
      <c r="G90" s="208"/>
      <c r="H90" s="209"/>
      <c r="I90" s="209"/>
      <c r="J90" s="209"/>
      <c r="K90" s="209"/>
      <c r="L90" s="209"/>
      <c r="M90" s="209"/>
      <c r="N90" s="209"/>
      <c r="O90" s="209"/>
      <c r="P90" s="209"/>
      <c r="Q90" s="209"/>
      <c r="R90" s="209"/>
      <c r="S90" s="209"/>
      <c r="T90" s="209"/>
      <c r="U90" s="209"/>
      <c r="V90" s="209"/>
      <c r="W90" s="209"/>
      <c r="X90" s="210"/>
      <c r="Y90" s="204"/>
      <c r="Z90" s="204"/>
      <c r="AA90" s="204"/>
      <c r="AB90" s="204"/>
    </row>
    <row r="91" spans="1:29" ht="12.75" customHeight="1" x14ac:dyDescent="0.25">
      <c r="A91" s="204">
        <v>6</v>
      </c>
      <c r="B91" s="204"/>
      <c r="C91" s="204"/>
      <c r="D91" s="204"/>
      <c r="E91" s="211" t="s">
        <v>272</v>
      </c>
      <c r="F91" s="212"/>
      <c r="G91" s="212"/>
      <c r="H91" s="212"/>
      <c r="I91" s="212"/>
      <c r="J91" s="212"/>
      <c r="K91" s="212"/>
      <c r="L91" s="212"/>
      <c r="M91" s="212"/>
      <c r="N91" s="212"/>
      <c r="O91" s="212"/>
      <c r="P91" s="212"/>
      <c r="Q91" s="212"/>
      <c r="R91" s="212"/>
      <c r="S91" s="212"/>
      <c r="T91" s="212"/>
      <c r="U91" s="212"/>
      <c r="V91" s="212"/>
      <c r="W91" s="212"/>
      <c r="X91" s="213"/>
      <c r="Y91" s="204"/>
      <c r="Z91" s="204"/>
      <c r="AA91" s="204"/>
      <c r="AB91" s="204"/>
    </row>
    <row r="92" spans="1:29" ht="40.5" customHeight="1" x14ac:dyDescent="0.25">
      <c r="A92" s="204"/>
      <c r="B92" s="204"/>
      <c r="C92" s="204"/>
      <c r="D92" s="204"/>
      <c r="E92" s="205" t="s">
        <v>285</v>
      </c>
      <c r="F92" s="202"/>
      <c r="G92" s="202"/>
      <c r="H92" s="202"/>
      <c r="I92" s="202"/>
      <c r="J92" s="202"/>
      <c r="K92" s="202"/>
      <c r="L92" s="202"/>
      <c r="M92" s="202"/>
      <c r="N92" s="202"/>
      <c r="O92" s="202"/>
      <c r="P92" s="202"/>
      <c r="Q92" s="202"/>
      <c r="R92" s="202"/>
      <c r="S92" s="202"/>
      <c r="T92" s="202"/>
      <c r="U92" s="202"/>
      <c r="V92" s="202"/>
      <c r="W92" s="202"/>
      <c r="X92" s="206"/>
      <c r="Y92" s="204"/>
      <c r="Z92" s="204"/>
      <c r="AA92" s="204"/>
      <c r="AB92" s="204"/>
    </row>
    <row r="93" spans="1:29" x14ac:dyDescent="0.25">
      <c r="A93" s="204"/>
      <c r="B93" s="204"/>
      <c r="C93" s="204"/>
      <c r="D93" s="204"/>
      <c r="E93" s="207" t="s">
        <v>7</v>
      </c>
      <c r="F93" s="208"/>
      <c r="G93" s="208"/>
      <c r="H93" s="209"/>
      <c r="I93" s="209"/>
      <c r="J93" s="209"/>
      <c r="K93" s="209"/>
      <c r="L93" s="209"/>
      <c r="M93" s="209"/>
      <c r="N93" s="209"/>
      <c r="O93" s="209"/>
      <c r="P93" s="209"/>
      <c r="Q93" s="209"/>
      <c r="R93" s="209"/>
      <c r="S93" s="209"/>
      <c r="T93" s="209"/>
      <c r="U93" s="209"/>
      <c r="V93" s="209"/>
      <c r="W93" s="209"/>
      <c r="X93" s="210"/>
      <c r="Y93" s="204"/>
      <c r="Z93" s="204"/>
      <c r="AA93" s="204"/>
      <c r="AB93" s="204"/>
    </row>
    <row r="94" spans="1:29" ht="12.75" customHeight="1" x14ac:dyDescent="0.25">
      <c r="A94" s="204"/>
      <c r="B94" s="204"/>
      <c r="C94" s="204"/>
      <c r="D94" s="204"/>
      <c r="E94" s="211" t="s">
        <v>188</v>
      </c>
      <c r="F94" s="212"/>
      <c r="G94" s="212"/>
      <c r="H94" s="212"/>
      <c r="I94" s="212"/>
      <c r="J94" s="212"/>
      <c r="K94" s="212"/>
      <c r="L94" s="212"/>
      <c r="M94" s="212"/>
      <c r="N94" s="212"/>
      <c r="O94" s="212"/>
      <c r="P94" s="212"/>
      <c r="Q94" s="212"/>
      <c r="R94" s="212"/>
      <c r="S94" s="212"/>
      <c r="T94" s="212"/>
      <c r="U94" s="212"/>
      <c r="V94" s="212"/>
      <c r="W94" s="212"/>
      <c r="X94" s="213"/>
      <c r="Y94" s="204"/>
      <c r="Z94" s="204"/>
      <c r="AA94" s="204"/>
      <c r="AB94" s="204"/>
      <c r="AC94" s="3"/>
    </row>
    <row r="95" spans="1:29" ht="12.75" customHeight="1" x14ac:dyDescent="0.25">
      <c r="A95" s="204"/>
      <c r="B95" s="204"/>
      <c r="C95" s="204"/>
      <c r="D95" s="204"/>
      <c r="E95" s="205" t="s">
        <v>189</v>
      </c>
      <c r="F95" s="202"/>
      <c r="G95" s="202"/>
      <c r="H95" s="202"/>
      <c r="I95" s="202"/>
      <c r="J95" s="202"/>
      <c r="K95" s="202"/>
      <c r="L95" s="202"/>
      <c r="M95" s="202"/>
      <c r="N95" s="202"/>
      <c r="O95" s="202"/>
      <c r="P95" s="202"/>
      <c r="Q95" s="202"/>
      <c r="R95" s="202"/>
      <c r="S95" s="202"/>
      <c r="T95" s="202"/>
      <c r="U95" s="202"/>
      <c r="V95" s="202"/>
      <c r="W95" s="202"/>
      <c r="X95" s="206"/>
      <c r="Y95" s="204"/>
      <c r="Z95" s="204"/>
      <c r="AA95" s="204"/>
      <c r="AB95" s="204"/>
      <c r="AC95" s="3"/>
    </row>
    <row r="96" spans="1:29" x14ac:dyDescent="0.25">
      <c r="A96" s="204"/>
      <c r="B96" s="204"/>
      <c r="C96" s="204"/>
      <c r="D96" s="204"/>
      <c r="E96" s="207" t="s">
        <v>7</v>
      </c>
      <c r="F96" s="208"/>
      <c r="G96" s="208"/>
      <c r="H96" s="209"/>
      <c r="I96" s="209"/>
      <c r="J96" s="209"/>
      <c r="K96" s="209"/>
      <c r="L96" s="209"/>
      <c r="M96" s="209"/>
      <c r="N96" s="209"/>
      <c r="O96" s="209"/>
      <c r="P96" s="209"/>
      <c r="Q96" s="209"/>
      <c r="R96" s="209"/>
      <c r="S96" s="209"/>
      <c r="T96" s="209"/>
      <c r="U96" s="209"/>
      <c r="V96" s="209"/>
      <c r="W96" s="209"/>
      <c r="X96" s="210"/>
      <c r="Y96" s="204"/>
      <c r="Z96" s="204"/>
      <c r="AA96" s="204"/>
      <c r="AB96" s="204"/>
    </row>
  </sheetData>
  <mergeCells count="245">
    <mergeCell ref="F1:AB3"/>
    <mergeCell ref="A4:AB4"/>
    <mergeCell ref="G5:N5"/>
    <mergeCell ref="U5:AB5"/>
    <mergeCell ref="E17:X17"/>
    <mergeCell ref="E20:X20"/>
    <mergeCell ref="E23:X23"/>
    <mergeCell ref="U11:AB11"/>
    <mergeCell ref="A14:AB14"/>
    <mergeCell ref="Y15:Z15"/>
    <mergeCell ref="AA15:AB15"/>
    <mergeCell ref="Y16:Z18"/>
    <mergeCell ref="AA16:AB18"/>
    <mergeCell ref="A5:E5"/>
    <mergeCell ref="A7:E7"/>
    <mergeCell ref="A9:E9"/>
    <mergeCell ref="O5:S5"/>
    <mergeCell ref="O7:S7"/>
    <mergeCell ref="A6:AB6"/>
    <mergeCell ref="G7:N7"/>
    <mergeCell ref="U7:AB7"/>
    <mergeCell ref="A8:AB8"/>
    <mergeCell ref="O9:S9"/>
    <mergeCell ref="G9:N9"/>
    <mergeCell ref="E34:X34"/>
    <mergeCell ref="E36:G36"/>
    <mergeCell ref="H36:X36"/>
    <mergeCell ref="E43:X43"/>
    <mergeCell ref="E45:G45"/>
    <mergeCell ref="E26:X26"/>
    <mergeCell ref="E29:X29"/>
    <mergeCell ref="U9:AB9"/>
    <mergeCell ref="A10:AB10"/>
    <mergeCell ref="A15:B15"/>
    <mergeCell ref="C15:D15"/>
    <mergeCell ref="A16:B18"/>
    <mergeCell ref="C16:D18"/>
    <mergeCell ref="A19:B21"/>
    <mergeCell ref="C19:D21"/>
    <mergeCell ref="A11:E11"/>
    <mergeCell ref="G11:N11"/>
    <mergeCell ref="O11:S11"/>
    <mergeCell ref="A12:AB12"/>
    <mergeCell ref="A13:AB13"/>
    <mergeCell ref="Y28:Z30"/>
    <mergeCell ref="AA28:AB30"/>
    <mergeCell ref="Y31:Z33"/>
    <mergeCell ref="AA31:AB33"/>
    <mergeCell ref="A52:B54"/>
    <mergeCell ref="A55:B57"/>
    <mergeCell ref="A37:B39"/>
    <mergeCell ref="A58:B60"/>
    <mergeCell ref="A22:B24"/>
    <mergeCell ref="A25:B27"/>
    <mergeCell ref="A28:B30"/>
    <mergeCell ref="A31:B33"/>
    <mergeCell ref="A34:B36"/>
    <mergeCell ref="A43:B45"/>
    <mergeCell ref="A40:B42"/>
    <mergeCell ref="A46:B48"/>
    <mergeCell ref="A49:B51"/>
    <mergeCell ref="A85:B87"/>
    <mergeCell ref="A88:B90"/>
    <mergeCell ref="A61:B63"/>
    <mergeCell ref="A64:B66"/>
    <mergeCell ref="A67:B69"/>
    <mergeCell ref="A70:B72"/>
    <mergeCell ref="A73:B75"/>
    <mergeCell ref="A91:B93"/>
    <mergeCell ref="A76:B78"/>
    <mergeCell ref="A79:B81"/>
    <mergeCell ref="A82:B84"/>
    <mergeCell ref="C85:D87"/>
    <mergeCell ref="C88:D90"/>
    <mergeCell ref="C61:D63"/>
    <mergeCell ref="C64:D66"/>
    <mergeCell ref="C67:D69"/>
    <mergeCell ref="C70:D72"/>
    <mergeCell ref="C73:D75"/>
    <mergeCell ref="C91:D93"/>
    <mergeCell ref="C76:D78"/>
    <mergeCell ref="C79:D81"/>
    <mergeCell ref="C82:D84"/>
    <mergeCell ref="C52:D54"/>
    <mergeCell ref="C55:D57"/>
    <mergeCell ref="C37:D39"/>
    <mergeCell ref="C58:D60"/>
    <mergeCell ref="C22:D24"/>
    <mergeCell ref="C25:D27"/>
    <mergeCell ref="C28:D30"/>
    <mergeCell ref="C31:D33"/>
    <mergeCell ref="C34:D36"/>
    <mergeCell ref="C43:D45"/>
    <mergeCell ref="C46:D48"/>
    <mergeCell ref="C49:D51"/>
    <mergeCell ref="C40:D42"/>
    <mergeCell ref="Y34:Z36"/>
    <mergeCell ref="AA34:AB36"/>
    <mergeCell ref="Y19:Z21"/>
    <mergeCell ref="AA19:AB21"/>
    <mergeCell ref="Y22:Z24"/>
    <mergeCell ref="AA22:AB24"/>
    <mergeCell ref="Y25:Z27"/>
    <mergeCell ref="AA25:AB27"/>
    <mergeCell ref="Y52:Z54"/>
    <mergeCell ref="AA52:AB54"/>
    <mergeCell ref="Y64:Z66"/>
    <mergeCell ref="AA64:AB66"/>
    <mergeCell ref="Y55:Z57"/>
    <mergeCell ref="AA55:AB57"/>
    <mergeCell ref="Y37:Z39"/>
    <mergeCell ref="AA37:AB39"/>
    <mergeCell ref="Y43:Z45"/>
    <mergeCell ref="AA43:AB45"/>
    <mergeCell ref="Y46:Z48"/>
    <mergeCell ref="AA46:AB48"/>
    <mergeCell ref="Y49:Z51"/>
    <mergeCell ref="AA49:AB51"/>
    <mergeCell ref="E46:X46"/>
    <mergeCell ref="E48:G48"/>
    <mergeCell ref="Y82:Z84"/>
    <mergeCell ref="AA82:AB84"/>
    <mergeCell ref="Y85:Z87"/>
    <mergeCell ref="AA85:AB87"/>
    <mergeCell ref="Y88:Z90"/>
    <mergeCell ref="AA88:AB90"/>
    <mergeCell ref="Y91:Z93"/>
    <mergeCell ref="AA91:AB93"/>
    <mergeCell ref="Y76:Z78"/>
    <mergeCell ref="AA76:AB78"/>
    <mergeCell ref="Y79:Z81"/>
    <mergeCell ref="AA79:AB81"/>
    <mergeCell ref="Y67:Z69"/>
    <mergeCell ref="AA67:AB69"/>
    <mergeCell ref="Y70:Z72"/>
    <mergeCell ref="AA70:AB72"/>
    <mergeCell ref="Y73:Z75"/>
    <mergeCell ref="AA73:AB75"/>
    <mergeCell ref="Y58:Z60"/>
    <mergeCell ref="AA58:AB60"/>
    <mergeCell ref="Y61:Z63"/>
    <mergeCell ref="AA61:AB63"/>
    <mergeCell ref="E31:X31"/>
    <mergeCell ref="E33:G33"/>
    <mergeCell ref="H33:X33"/>
    <mergeCell ref="E22:X22"/>
    <mergeCell ref="E24:G24"/>
    <mergeCell ref="H24:X24"/>
    <mergeCell ref="E25:X25"/>
    <mergeCell ref="E27:G27"/>
    <mergeCell ref="H27:X27"/>
    <mergeCell ref="E32:X32"/>
    <mergeCell ref="E15:X15"/>
    <mergeCell ref="E16:X16"/>
    <mergeCell ref="E18:G18"/>
    <mergeCell ref="H18:X18"/>
    <mergeCell ref="E19:X19"/>
    <mergeCell ref="E21:G21"/>
    <mergeCell ref="H21:X21"/>
    <mergeCell ref="E28:X28"/>
    <mergeCell ref="E30:G30"/>
    <mergeCell ref="H30:X30"/>
    <mergeCell ref="H45:X45"/>
    <mergeCell ref="E35:X35"/>
    <mergeCell ref="E44:X44"/>
    <mergeCell ref="E47:X47"/>
    <mergeCell ref="E37:X37"/>
    <mergeCell ref="E39:G39"/>
    <mergeCell ref="H39:X39"/>
    <mergeCell ref="E38:X38"/>
    <mergeCell ref="E60:G60"/>
    <mergeCell ref="H60:X60"/>
    <mergeCell ref="E52:X52"/>
    <mergeCell ref="E54:G54"/>
    <mergeCell ref="H54:X54"/>
    <mergeCell ref="E55:X55"/>
    <mergeCell ref="E57:G57"/>
    <mergeCell ref="H57:X57"/>
    <mergeCell ref="E53:X53"/>
    <mergeCell ref="E56:X56"/>
    <mergeCell ref="E59:X59"/>
    <mergeCell ref="H48:X48"/>
    <mergeCell ref="E49:X49"/>
    <mergeCell ref="E51:G51"/>
    <mergeCell ref="H51:X51"/>
    <mergeCell ref="E50:X50"/>
    <mergeCell ref="E77:X77"/>
    <mergeCell ref="E80:X80"/>
    <mergeCell ref="E74:X74"/>
    <mergeCell ref="E86:X86"/>
    <mergeCell ref="E82:X82"/>
    <mergeCell ref="E84:G84"/>
    <mergeCell ref="H84:X84"/>
    <mergeCell ref="E85:X85"/>
    <mergeCell ref="E87:G87"/>
    <mergeCell ref="H87:X87"/>
    <mergeCell ref="E83:X83"/>
    <mergeCell ref="E72:G72"/>
    <mergeCell ref="H72:X72"/>
    <mergeCell ref="E71:X71"/>
    <mergeCell ref="A94:B96"/>
    <mergeCell ref="C94:D96"/>
    <mergeCell ref="E94:X94"/>
    <mergeCell ref="E61:X61"/>
    <mergeCell ref="E63:G63"/>
    <mergeCell ref="H63:X63"/>
    <mergeCell ref="E64:X64"/>
    <mergeCell ref="E66:G66"/>
    <mergeCell ref="H66:X66"/>
    <mergeCell ref="E62:X62"/>
    <mergeCell ref="E65:X65"/>
    <mergeCell ref="E68:X68"/>
    <mergeCell ref="E67:X67"/>
    <mergeCell ref="E89:X89"/>
    <mergeCell ref="E73:X73"/>
    <mergeCell ref="E75:G75"/>
    <mergeCell ref="H75:X75"/>
    <mergeCell ref="E91:X91"/>
    <mergeCell ref="E93:G93"/>
    <mergeCell ref="H93:X93"/>
    <mergeCell ref="E92:X92"/>
    <mergeCell ref="Y94:Z96"/>
    <mergeCell ref="AA94:AB96"/>
    <mergeCell ref="E95:X95"/>
    <mergeCell ref="E96:G96"/>
    <mergeCell ref="H96:X96"/>
    <mergeCell ref="E40:X40"/>
    <mergeCell ref="Y40:Z42"/>
    <mergeCell ref="AA40:AB42"/>
    <mergeCell ref="E41:X41"/>
    <mergeCell ref="E42:G42"/>
    <mergeCell ref="H42:X42"/>
    <mergeCell ref="E88:X88"/>
    <mergeCell ref="E90:G90"/>
    <mergeCell ref="H90:X90"/>
    <mergeCell ref="E76:X76"/>
    <mergeCell ref="E78:G78"/>
    <mergeCell ref="H78:X78"/>
    <mergeCell ref="E79:X79"/>
    <mergeCell ref="E81:G81"/>
    <mergeCell ref="H81:X81"/>
    <mergeCell ref="E58:X58"/>
    <mergeCell ref="E69:G69"/>
    <mergeCell ref="H69:X69"/>
    <mergeCell ref="E70:X70"/>
  </mergeCells>
  <pageMargins left="0.25" right="0.25" top="0.75" bottom="0.75" header="0.3" footer="0.3"/>
  <pageSetup scale="97" orientation="portrait" r:id="rId1"/>
  <rowBreaks count="2" manualBreakCount="2">
    <brk id="36" max="27" man="1"/>
    <brk id="66" max="2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2E0A0-7091-4D27-B16D-B9381B238502}">
  <sheetPr>
    <tabColor theme="9" tint="-0.249977111117893"/>
    <pageSetUpPr fitToPage="1"/>
  </sheetPr>
  <dimension ref="A1:S82"/>
  <sheetViews>
    <sheetView showGridLines="0" view="pageBreakPreview" zoomScaleNormal="100" zoomScaleSheetLayoutView="100" workbookViewId="0">
      <selection activeCell="W40" sqref="W40"/>
    </sheetView>
  </sheetViews>
  <sheetFormatPr defaultColWidth="9.33203125" defaultRowHeight="13.2" x14ac:dyDescent="0.25"/>
  <cols>
    <col min="1" max="1" width="1.5546875" style="6" customWidth="1"/>
    <col min="2" max="17" width="5.33203125" style="6" customWidth="1"/>
    <col min="18" max="18" width="7.6640625" style="6" customWidth="1"/>
    <col min="19" max="19" width="1.5546875" style="6" customWidth="1"/>
    <col min="20" max="256" width="9.33203125" style="6"/>
    <col min="257" max="257" width="1.5546875" style="6" customWidth="1"/>
    <col min="258" max="273" width="5.33203125" style="6" customWidth="1"/>
    <col min="274" max="274" width="7.6640625" style="6" customWidth="1"/>
    <col min="275" max="275" width="1.5546875" style="6" customWidth="1"/>
    <col min="276" max="512" width="9.33203125" style="6"/>
    <col min="513" max="513" width="1.5546875" style="6" customWidth="1"/>
    <col min="514" max="529" width="5.33203125" style="6" customWidth="1"/>
    <col min="530" max="530" width="7.6640625" style="6" customWidth="1"/>
    <col min="531" max="531" width="1.5546875" style="6" customWidth="1"/>
    <col min="532" max="768" width="9.33203125" style="6"/>
    <col min="769" max="769" width="1.5546875" style="6" customWidth="1"/>
    <col min="770" max="785" width="5.33203125" style="6" customWidth="1"/>
    <col min="786" max="786" width="7.6640625" style="6" customWidth="1"/>
    <col min="787" max="787" width="1.5546875" style="6" customWidth="1"/>
    <col min="788" max="1024" width="9.33203125" style="6"/>
    <col min="1025" max="1025" width="1.5546875" style="6" customWidth="1"/>
    <col min="1026" max="1041" width="5.33203125" style="6" customWidth="1"/>
    <col min="1042" max="1042" width="7.6640625" style="6" customWidth="1"/>
    <col min="1043" max="1043" width="1.5546875" style="6" customWidth="1"/>
    <col min="1044" max="1280" width="9.33203125" style="6"/>
    <col min="1281" max="1281" width="1.5546875" style="6" customWidth="1"/>
    <col min="1282" max="1297" width="5.33203125" style="6" customWidth="1"/>
    <col min="1298" max="1298" width="7.6640625" style="6" customWidth="1"/>
    <col min="1299" max="1299" width="1.5546875" style="6" customWidth="1"/>
    <col min="1300" max="1536" width="9.33203125" style="6"/>
    <col min="1537" max="1537" width="1.5546875" style="6" customWidth="1"/>
    <col min="1538" max="1553" width="5.33203125" style="6" customWidth="1"/>
    <col min="1554" max="1554" width="7.6640625" style="6" customWidth="1"/>
    <col min="1555" max="1555" width="1.5546875" style="6" customWidth="1"/>
    <col min="1556" max="1792" width="9.33203125" style="6"/>
    <col min="1793" max="1793" width="1.5546875" style="6" customWidth="1"/>
    <col min="1794" max="1809" width="5.33203125" style="6" customWidth="1"/>
    <col min="1810" max="1810" width="7.6640625" style="6" customWidth="1"/>
    <col min="1811" max="1811" width="1.5546875" style="6" customWidth="1"/>
    <col min="1812" max="2048" width="9.33203125" style="6"/>
    <col min="2049" max="2049" width="1.5546875" style="6" customWidth="1"/>
    <col min="2050" max="2065" width="5.33203125" style="6" customWidth="1"/>
    <col min="2066" max="2066" width="7.6640625" style="6" customWidth="1"/>
    <col min="2067" max="2067" width="1.5546875" style="6" customWidth="1"/>
    <col min="2068" max="2304" width="9.33203125" style="6"/>
    <col min="2305" max="2305" width="1.5546875" style="6" customWidth="1"/>
    <col min="2306" max="2321" width="5.33203125" style="6" customWidth="1"/>
    <col min="2322" max="2322" width="7.6640625" style="6" customWidth="1"/>
    <col min="2323" max="2323" width="1.5546875" style="6" customWidth="1"/>
    <col min="2324" max="2560" width="9.33203125" style="6"/>
    <col min="2561" max="2561" width="1.5546875" style="6" customWidth="1"/>
    <col min="2562" max="2577" width="5.33203125" style="6" customWidth="1"/>
    <col min="2578" max="2578" width="7.6640625" style="6" customWidth="1"/>
    <col min="2579" max="2579" width="1.5546875" style="6" customWidth="1"/>
    <col min="2580" max="2816" width="9.33203125" style="6"/>
    <col min="2817" max="2817" width="1.5546875" style="6" customWidth="1"/>
    <col min="2818" max="2833" width="5.33203125" style="6" customWidth="1"/>
    <col min="2834" max="2834" width="7.6640625" style="6" customWidth="1"/>
    <col min="2835" max="2835" width="1.5546875" style="6" customWidth="1"/>
    <col min="2836" max="3072" width="9.33203125" style="6"/>
    <col min="3073" max="3073" width="1.5546875" style="6" customWidth="1"/>
    <col min="3074" max="3089" width="5.33203125" style="6" customWidth="1"/>
    <col min="3090" max="3090" width="7.6640625" style="6" customWidth="1"/>
    <col min="3091" max="3091" width="1.5546875" style="6" customWidth="1"/>
    <col min="3092" max="3328" width="9.33203125" style="6"/>
    <col min="3329" max="3329" width="1.5546875" style="6" customWidth="1"/>
    <col min="3330" max="3345" width="5.33203125" style="6" customWidth="1"/>
    <col min="3346" max="3346" width="7.6640625" style="6" customWidth="1"/>
    <col min="3347" max="3347" width="1.5546875" style="6" customWidth="1"/>
    <col min="3348" max="3584" width="9.33203125" style="6"/>
    <col min="3585" max="3585" width="1.5546875" style="6" customWidth="1"/>
    <col min="3586" max="3601" width="5.33203125" style="6" customWidth="1"/>
    <col min="3602" max="3602" width="7.6640625" style="6" customWidth="1"/>
    <col min="3603" max="3603" width="1.5546875" style="6" customWidth="1"/>
    <col min="3604" max="3840" width="9.33203125" style="6"/>
    <col min="3841" max="3841" width="1.5546875" style="6" customWidth="1"/>
    <col min="3842" max="3857" width="5.33203125" style="6" customWidth="1"/>
    <col min="3858" max="3858" width="7.6640625" style="6" customWidth="1"/>
    <col min="3859" max="3859" width="1.5546875" style="6" customWidth="1"/>
    <col min="3860" max="4096" width="9.33203125" style="6"/>
    <col min="4097" max="4097" width="1.5546875" style="6" customWidth="1"/>
    <col min="4098" max="4113" width="5.33203125" style="6" customWidth="1"/>
    <col min="4114" max="4114" width="7.6640625" style="6" customWidth="1"/>
    <col min="4115" max="4115" width="1.5546875" style="6" customWidth="1"/>
    <col min="4116" max="4352" width="9.33203125" style="6"/>
    <col min="4353" max="4353" width="1.5546875" style="6" customWidth="1"/>
    <col min="4354" max="4369" width="5.33203125" style="6" customWidth="1"/>
    <col min="4370" max="4370" width="7.6640625" style="6" customWidth="1"/>
    <col min="4371" max="4371" width="1.5546875" style="6" customWidth="1"/>
    <col min="4372" max="4608" width="9.33203125" style="6"/>
    <col min="4609" max="4609" width="1.5546875" style="6" customWidth="1"/>
    <col min="4610" max="4625" width="5.33203125" style="6" customWidth="1"/>
    <col min="4626" max="4626" width="7.6640625" style="6" customWidth="1"/>
    <col min="4627" max="4627" width="1.5546875" style="6" customWidth="1"/>
    <col min="4628" max="4864" width="9.33203125" style="6"/>
    <col min="4865" max="4865" width="1.5546875" style="6" customWidth="1"/>
    <col min="4866" max="4881" width="5.33203125" style="6" customWidth="1"/>
    <col min="4882" max="4882" width="7.6640625" style="6" customWidth="1"/>
    <col min="4883" max="4883" width="1.5546875" style="6" customWidth="1"/>
    <col min="4884" max="5120" width="9.33203125" style="6"/>
    <col min="5121" max="5121" width="1.5546875" style="6" customWidth="1"/>
    <col min="5122" max="5137" width="5.33203125" style="6" customWidth="1"/>
    <col min="5138" max="5138" width="7.6640625" style="6" customWidth="1"/>
    <col min="5139" max="5139" width="1.5546875" style="6" customWidth="1"/>
    <col min="5140" max="5376" width="9.33203125" style="6"/>
    <col min="5377" max="5377" width="1.5546875" style="6" customWidth="1"/>
    <col min="5378" max="5393" width="5.33203125" style="6" customWidth="1"/>
    <col min="5394" max="5394" width="7.6640625" style="6" customWidth="1"/>
    <col min="5395" max="5395" width="1.5546875" style="6" customWidth="1"/>
    <col min="5396" max="5632" width="9.33203125" style="6"/>
    <col min="5633" max="5633" width="1.5546875" style="6" customWidth="1"/>
    <col min="5634" max="5649" width="5.33203125" style="6" customWidth="1"/>
    <col min="5650" max="5650" width="7.6640625" style="6" customWidth="1"/>
    <col min="5651" max="5651" width="1.5546875" style="6" customWidth="1"/>
    <col min="5652" max="5888" width="9.33203125" style="6"/>
    <col min="5889" max="5889" width="1.5546875" style="6" customWidth="1"/>
    <col min="5890" max="5905" width="5.33203125" style="6" customWidth="1"/>
    <col min="5906" max="5906" width="7.6640625" style="6" customWidth="1"/>
    <col min="5907" max="5907" width="1.5546875" style="6" customWidth="1"/>
    <col min="5908" max="6144" width="9.33203125" style="6"/>
    <col min="6145" max="6145" width="1.5546875" style="6" customWidth="1"/>
    <col min="6146" max="6161" width="5.33203125" style="6" customWidth="1"/>
    <col min="6162" max="6162" width="7.6640625" style="6" customWidth="1"/>
    <col min="6163" max="6163" width="1.5546875" style="6" customWidth="1"/>
    <col min="6164" max="6400" width="9.33203125" style="6"/>
    <col min="6401" max="6401" width="1.5546875" style="6" customWidth="1"/>
    <col min="6402" max="6417" width="5.33203125" style="6" customWidth="1"/>
    <col min="6418" max="6418" width="7.6640625" style="6" customWidth="1"/>
    <col min="6419" max="6419" width="1.5546875" style="6" customWidth="1"/>
    <col min="6420" max="6656" width="9.33203125" style="6"/>
    <col min="6657" max="6657" width="1.5546875" style="6" customWidth="1"/>
    <col min="6658" max="6673" width="5.33203125" style="6" customWidth="1"/>
    <col min="6674" max="6674" width="7.6640625" style="6" customWidth="1"/>
    <col min="6675" max="6675" width="1.5546875" style="6" customWidth="1"/>
    <col min="6676" max="6912" width="9.33203125" style="6"/>
    <col min="6913" max="6913" width="1.5546875" style="6" customWidth="1"/>
    <col min="6914" max="6929" width="5.33203125" style="6" customWidth="1"/>
    <col min="6930" max="6930" width="7.6640625" style="6" customWidth="1"/>
    <col min="6931" max="6931" width="1.5546875" style="6" customWidth="1"/>
    <col min="6932" max="7168" width="9.33203125" style="6"/>
    <col min="7169" max="7169" width="1.5546875" style="6" customWidth="1"/>
    <col min="7170" max="7185" width="5.33203125" style="6" customWidth="1"/>
    <col min="7186" max="7186" width="7.6640625" style="6" customWidth="1"/>
    <col min="7187" max="7187" width="1.5546875" style="6" customWidth="1"/>
    <col min="7188" max="7424" width="9.33203125" style="6"/>
    <col min="7425" max="7425" width="1.5546875" style="6" customWidth="1"/>
    <col min="7426" max="7441" width="5.33203125" style="6" customWidth="1"/>
    <col min="7442" max="7442" width="7.6640625" style="6" customWidth="1"/>
    <col min="7443" max="7443" width="1.5546875" style="6" customWidth="1"/>
    <col min="7444" max="7680" width="9.33203125" style="6"/>
    <col min="7681" max="7681" width="1.5546875" style="6" customWidth="1"/>
    <col min="7682" max="7697" width="5.33203125" style="6" customWidth="1"/>
    <col min="7698" max="7698" width="7.6640625" style="6" customWidth="1"/>
    <col min="7699" max="7699" width="1.5546875" style="6" customWidth="1"/>
    <col min="7700" max="7936" width="9.33203125" style="6"/>
    <col min="7937" max="7937" width="1.5546875" style="6" customWidth="1"/>
    <col min="7938" max="7953" width="5.33203125" style="6" customWidth="1"/>
    <col min="7954" max="7954" width="7.6640625" style="6" customWidth="1"/>
    <col min="7955" max="7955" width="1.5546875" style="6" customWidth="1"/>
    <col min="7956" max="8192" width="9.33203125" style="6"/>
    <col min="8193" max="8193" width="1.5546875" style="6" customWidth="1"/>
    <col min="8194" max="8209" width="5.33203125" style="6" customWidth="1"/>
    <col min="8210" max="8210" width="7.6640625" style="6" customWidth="1"/>
    <col min="8211" max="8211" width="1.5546875" style="6" customWidth="1"/>
    <col min="8212" max="8448" width="9.33203125" style="6"/>
    <col min="8449" max="8449" width="1.5546875" style="6" customWidth="1"/>
    <col min="8450" max="8465" width="5.33203125" style="6" customWidth="1"/>
    <col min="8466" max="8466" width="7.6640625" style="6" customWidth="1"/>
    <col min="8467" max="8467" width="1.5546875" style="6" customWidth="1"/>
    <col min="8468" max="8704" width="9.33203125" style="6"/>
    <col min="8705" max="8705" width="1.5546875" style="6" customWidth="1"/>
    <col min="8706" max="8721" width="5.33203125" style="6" customWidth="1"/>
    <col min="8722" max="8722" width="7.6640625" style="6" customWidth="1"/>
    <col min="8723" max="8723" width="1.5546875" style="6" customWidth="1"/>
    <col min="8724" max="8960" width="9.33203125" style="6"/>
    <col min="8961" max="8961" width="1.5546875" style="6" customWidth="1"/>
    <col min="8962" max="8977" width="5.33203125" style="6" customWidth="1"/>
    <col min="8978" max="8978" width="7.6640625" style="6" customWidth="1"/>
    <col min="8979" max="8979" width="1.5546875" style="6" customWidth="1"/>
    <col min="8980" max="9216" width="9.33203125" style="6"/>
    <col min="9217" max="9217" width="1.5546875" style="6" customWidth="1"/>
    <col min="9218" max="9233" width="5.33203125" style="6" customWidth="1"/>
    <col min="9234" max="9234" width="7.6640625" style="6" customWidth="1"/>
    <col min="9235" max="9235" width="1.5546875" style="6" customWidth="1"/>
    <col min="9236" max="9472" width="9.33203125" style="6"/>
    <col min="9473" max="9473" width="1.5546875" style="6" customWidth="1"/>
    <col min="9474" max="9489" width="5.33203125" style="6" customWidth="1"/>
    <col min="9490" max="9490" width="7.6640625" style="6" customWidth="1"/>
    <col min="9491" max="9491" width="1.5546875" style="6" customWidth="1"/>
    <col min="9492" max="9728" width="9.33203125" style="6"/>
    <col min="9729" max="9729" width="1.5546875" style="6" customWidth="1"/>
    <col min="9730" max="9745" width="5.33203125" style="6" customWidth="1"/>
    <col min="9746" max="9746" width="7.6640625" style="6" customWidth="1"/>
    <col min="9747" max="9747" width="1.5546875" style="6" customWidth="1"/>
    <col min="9748" max="9984" width="9.33203125" style="6"/>
    <col min="9985" max="9985" width="1.5546875" style="6" customWidth="1"/>
    <col min="9986" max="10001" width="5.33203125" style="6" customWidth="1"/>
    <col min="10002" max="10002" width="7.6640625" style="6" customWidth="1"/>
    <col min="10003" max="10003" width="1.5546875" style="6" customWidth="1"/>
    <col min="10004" max="10240" width="9.33203125" style="6"/>
    <col min="10241" max="10241" width="1.5546875" style="6" customWidth="1"/>
    <col min="10242" max="10257" width="5.33203125" style="6" customWidth="1"/>
    <col min="10258" max="10258" width="7.6640625" style="6" customWidth="1"/>
    <col min="10259" max="10259" width="1.5546875" style="6" customWidth="1"/>
    <col min="10260" max="10496" width="9.33203125" style="6"/>
    <col min="10497" max="10497" width="1.5546875" style="6" customWidth="1"/>
    <col min="10498" max="10513" width="5.33203125" style="6" customWidth="1"/>
    <col min="10514" max="10514" width="7.6640625" style="6" customWidth="1"/>
    <col min="10515" max="10515" width="1.5546875" style="6" customWidth="1"/>
    <col min="10516" max="10752" width="9.33203125" style="6"/>
    <col min="10753" max="10753" width="1.5546875" style="6" customWidth="1"/>
    <col min="10754" max="10769" width="5.33203125" style="6" customWidth="1"/>
    <col min="10770" max="10770" width="7.6640625" style="6" customWidth="1"/>
    <col min="10771" max="10771" width="1.5546875" style="6" customWidth="1"/>
    <col min="10772" max="11008" width="9.33203125" style="6"/>
    <col min="11009" max="11009" width="1.5546875" style="6" customWidth="1"/>
    <col min="11010" max="11025" width="5.33203125" style="6" customWidth="1"/>
    <col min="11026" max="11026" width="7.6640625" style="6" customWidth="1"/>
    <col min="11027" max="11027" width="1.5546875" style="6" customWidth="1"/>
    <col min="11028" max="11264" width="9.33203125" style="6"/>
    <col min="11265" max="11265" width="1.5546875" style="6" customWidth="1"/>
    <col min="11266" max="11281" width="5.33203125" style="6" customWidth="1"/>
    <col min="11282" max="11282" width="7.6640625" style="6" customWidth="1"/>
    <col min="11283" max="11283" width="1.5546875" style="6" customWidth="1"/>
    <col min="11284" max="11520" width="9.33203125" style="6"/>
    <col min="11521" max="11521" width="1.5546875" style="6" customWidth="1"/>
    <col min="11522" max="11537" width="5.33203125" style="6" customWidth="1"/>
    <col min="11538" max="11538" width="7.6640625" style="6" customWidth="1"/>
    <col min="11539" max="11539" width="1.5546875" style="6" customWidth="1"/>
    <col min="11540" max="11776" width="9.33203125" style="6"/>
    <col min="11777" max="11777" width="1.5546875" style="6" customWidth="1"/>
    <col min="11778" max="11793" width="5.33203125" style="6" customWidth="1"/>
    <col min="11794" max="11794" width="7.6640625" style="6" customWidth="1"/>
    <col min="11795" max="11795" width="1.5546875" style="6" customWidth="1"/>
    <col min="11796" max="12032" width="9.33203125" style="6"/>
    <col min="12033" max="12033" width="1.5546875" style="6" customWidth="1"/>
    <col min="12034" max="12049" width="5.33203125" style="6" customWidth="1"/>
    <col min="12050" max="12050" width="7.6640625" style="6" customWidth="1"/>
    <col min="12051" max="12051" width="1.5546875" style="6" customWidth="1"/>
    <col min="12052" max="12288" width="9.33203125" style="6"/>
    <col min="12289" max="12289" width="1.5546875" style="6" customWidth="1"/>
    <col min="12290" max="12305" width="5.33203125" style="6" customWidth="1"/>
    <col min="12306" max="12306" width="7.6640625" style="6" customWidth="1"/>
    <col min="12307" max="12307" width="1.5546875" style="6" customWidth="1"/>
    <col min="12308" max="12544" width="9.33203125" style="6"/>
    <col min="12545" max="12545" width="1.5546875" style="6" customWidth="1"/>
    <col min="12546" max="12561" width="5.33203125" style="6" customWidth="1"/>
    <col min="12562" max="12562" width="7.6640625" style="6" customWidth="1"/>
    <col min="12563" max="12563" width="1.5546875" style="6" customWidth="1"/>
    <col min="12564" max="12800" width="9.33203125" style="6"/>
    <col min="12801" max="12801" width="1.5546875" style="6" customWidth="1"/>
    <col min="12802" max="12817" width="5.33203125" style="6" customWidth="1"/>
    <col min="12818" max="12818" width="7.6640625" style="6" customWidth="1"/>
    <col min="12819" max="12819" width="1.5546875" style="6" customWidth="1"/>
    <col min="12820" max="13056" width="9.33203125" style="6"/>
    <col min="13057" max="13057" width="1.5546875" style="6" customWidth="1"/>
    <col min="13058" max="13073" width="5.33203125" style="6" customWidth="1"/>
    <col min="13074" max="13074" width="7.6640625" style="6" customWidth="1"/>
    <col min="13075" max="13075" width="1.5546875" style="6" customWidth="1"/>
    <col min="13076" max="13312" width="9.33203125" style="6"/>
    <col min="13313" max="13313" width="1.5546875" style="6" customWidth="1"/>
    <col min="13314" max="13329" width="5.33203125" style="6" customWidth="1"/>
    <col min="13330" max="13330" width="7.6640625" style="6" customWidth="1"/>
    <col min="13331" max="13331" width="1.5546875" style="6" customWidth="1"/>
    <col min="13332" max="13568" width="9.33203125" style="6"/>
    <col min="13569" max="13569" width="1.5546875" style="6" customWidth="1"/>
    <col min="13570" max="13585" width="5.33203125" style="6" customWidth="1"/>
    <col min="13586" max="13586" width="7.6640625" style="6" customWidth="1"/>
    <col min="13587" max="13587" width="1.5546875" style="6" customWidth="1"/>
    <col min="13588" max="13824" width="9.33203125" style="6"/>
    <col min="13825" max="13825" width="1.5546875" style="6" customWidth="1"/>
    <col min="13826" max="13841" width="5.33203125" style="6" customWidth="1"/>
    <col min="13842" max="13842" width="7.6640625" style="6" customWidth="1"/>
    <col min="13843" max="13843" width="1.5546875" style="6" customWidth="1"/>
    <col min="13844" max="14080" width="9.33203125" style="6"/>
    <col min="14081" max="14081" width="1.5546875" style="6" customWidth="1"/>
    <col min="14082" max="14097" width="5.33203125" style="6" customWidth="1"/>
    <col min="14098" max="14098" width="7.6640625" style="6" customWidth="1"/>
    <col min="14099" max="14099" width="1.5546875" style="6" customWidth="1"/>
    <col min="14100" max="14336" width="9.33203125" style="6"/>
    <col min="14337" max="14337" width="1.5546875" style="6" customWidth="1"/>
    <col min="14338" max="14353" width="5.33203125" style="6" customWidth="1"/>
    <col min="14354" max="14354" width="7.6640625" style="6" customWidth="1"/>
    <col min="14355" max="14355" width="1.5546875" style="6" customWidth="1"/>
    <col min="14356" max="14592" width="9.33203125" style="6"/>
    <col min="14593" max="14593" width="1.5546875" style="6" customWidth="1"/>
    <col min="14594" max="14609" width="5.33203125" style="6" customWidth="1"/>
    <col min="14610" max="14610" width="7.6640625" style="6" customWidth="1"/>
    <col min="14611" max="14611" width="1.5546875" style="6" customWidth="1"/>
    <col min="14612" max="14848" width="9.33203125" style="6"/>
    <col min="14849" max="14849" width="1.5546875" style="6" customWidth="1"/>
    <col min="14850" max="14865" width="5.33203125" style="6" customWidth="1"/>
    <col min="14866" max="14866" width="7.6640625" style="6" customWidth="1"/>
    <col min="14867" max="14867" width="1.5546875" style="6" customWidth="1"/>
    <col min="14868" max="15104" width="9.33203125" style="6"/>
    <col min="15105" max="15105" width="1.5546875" style="6" customWidth="1"/>
    <col min="15106" max="15121" width="5.33203125" style="6" customWidth="1"/>
    <col min="15122" max="15122" width="7.6640625" style="6" customWidth="1"/>
    <col min="15123" max="15123" width="1.5546875" style="6" customWidth="1"/>
    <col min="15124" max="15360" width="9.33203125" style="6"/>
    <col min="15361" max="15361" width="1.5546875" style="6" customWidth="1"/>
    <col min="15362" max="15377" width="5.33203125" style="6" customWidth="1"/>
    <col min="15378" max="15378" width="7.6640625" style="6" customWidth="1"/>
    <col min="15379" max="15379" width="1.5546875" style="6" customWidth="1"/>
    <col min="15380" max="15616" width="9.33203125" style="6"/>
    <col min="15617" max="15617" width="1.5546875" style="6" customWidth="1"/>
    <col min="15618" max="15633" width="5.33203125" style="6" customWidth="1"/>
    <col min="15634" max="15634" width="7.6640625" style="6" customWidth="1"/>
    <col min="15635" max="15635" width="1.5546875" style="6" customWidth="1"/>
    <col min="15636" max="15872" width="9.33203125" style="6"/>
    <col min="15873" max="15873" width="1.5546875" style="6" customWidth="1"/>
    <col min="15874" max="15889" width="5.33203125" style="6" customWidth="1"/>
    <col min="15890" max="15890" width="7.6640625" style="6" customWidth="1"/>
    <col min="15891" max="15891" width="1.5546875" style="6" customWidth="1"/>
    <col min="15892" max="16128" width="9.33203125" style="6"/>
    <col min="16129" max="16129" width="1.5546875" style="6" customWidth="1"/>
    <col min="16130" max="16145" width="5.33203125" style="6" customWidth="1"/>
    <col min="16146" max="16146" width="7.6640625" style="6" customWidth="1"/>
    <col min="16147" max="16147" width="1.5546875" style="6" customWidth="1"/>
    <col min="16148" max="16384" width="9.33203125" style="6"/>
  </cols>
  <sheetData>
    <row r="1" spans="1:19" ht="45.75" customHeight="1" x14ac:dyDescent="0.25">
      <c r="A1" s="4"/>
      <c r="B1" s="4"/>
      <c r="C1" s="4"/>
      <c r="D1" s="4"/>
      <c r="E1" s="4"/>
      <c r="F1" s="4"/>
      <c r="G1" s="5" t="s">
        <v>56</v>
      </c>
      <c r="H1" s="4"/>
    </row>
    <row r="2" spans="1:19" ht="6" customHeight="1" x14ac:dyDescent="0.25">
      <c r="A2" s="7"/>
      <c r="B2" s="8"/>
      <c r="I2" s="9"/>
      <c r="J2" s="9"/>
      <c r="K2" s="9"/>
      <c r="L2" s="9"/>
      <c r="M2" s="9"/>
      <c r="N2" s="9"/>
      <c r="O2" s="9"/>
      <c r="P2" s="9"/>
      <c r="Q2" s="9"/>
      <c r="R2" s="9"/>
      <c r="S2" s="10"/>
    </row>
    <row r="3" spans="1:19" x14ac:dyDescent="0.25">
      <c r="A3" s="7"/>
      <c r="B3" s="11" t="s">
        <v>57</v>
      </c>
      <c r="D3" s="243"/>
      <c r="E3" s="244"/>
      <c r="F3" s="244"/>
      <c r="G3" s="244"/>
      <c r="H3" s="244"/>
      <c r="I3" s="244"/>
      <c r="J3" s="244"/>
      <c r="K3" s="11" t="s">
        <v>58</v>
      </c>
      <c r="N3" s="244"/>
      <c r="O3" s="244"/>
      <c r="P3" s="244"/>
      <c r="Q3" s="244"/>
      <c r="R3" s="244"/>
      <c r="S3" s="12"/>
    </row>
    <row r="4" spans="1:19" ht="6" customHeight="1" x14ac:dyDescent="0.25">
      <c r="A4" s="7"/>
      <c r="S4" s="12"/>
    </row>
    <row r="5" spans="1:19" x14ac:dyDescent="0.25">
      <c r="A5" s="7"/>
      <c r="B5" s="11" t="s">
        <v>59</v>
      </c>
      <c r="F5" s="242"/>
      <c r="G5" s="242"/>
      <c r="H5" s="242"/>
      <c r="I5" s="242"/>
      <c r="J5" s="242"/>
      <c r="K5" s="11" t="s">
        <v>60</v>
      </c>
      <c r="N5" s="244"/>
      <c r="O5" s="244"/>
      <c r="P5" s="244"/>
      <c r="Q5" s="244"/>
      <c r="R5" s="244"/>
      <c r="S5" s="12"/>
    </row>
    <row r="6" spans="1:19" ht="6" customHeight="1" x14ac:dyDescent="0.25">
      <c r="A6" s="7"/>
      <c r="C6" s="13"/>
      <c r="D6" s="13"/>
      <c r="S6" s="12"/>
    </row>
    <row r="7" spans="1:19" x14ac:dyDescent="0.25">
      <c r="A7" s="7"/>
      <c r="B7" s="11" t="s">
        <v>61</v>
      </c>
      <c r="C7" s="11"/>
      <c r="D7" s="11"/>
      <c r="F7" s="244"/>
      <c r="G7" s="244"/>
      <c r="H7" s="244"/>
      <c r="I7" s="244"/>
      <c r="J7" s="244"/>
      <c r="K7" s="244"/>
      <c r="L7" s="244"/>
      <c r="M7" s="244"/>
      <c r="N7" s="14" t="s">
        <v>62</v>
      </c>
      <c r="O7" s="244"/>
      <c r="P7" s="244"/>
      <c r="S7" s="12"/>
    </row>
    <row r="8" spans="1:19" ht="5.25" customHeight="1" x14ac:dyDescent="0.25">
      <c r="A8" s="7"/>
      <c r="S8" s="12"/>
    </row>
    <row r="9" spans="1:19" x14ac:dyDescent="0.25">
      <c r="A9" s="7"/>
      <c r="B9" s="11" t="s">
        <v>63</v>
      </c>
      <c r="G9" s="15"/>
      <c r="H9" s="4"/>
      <c r="I9" s="4"/>
      <c r="J9" s="4"/>
      <c r="K9" s="4"/>
      <c r="L9" s="4"/>
      <c r="M9" s="4"/>
      <c r="N9" s="14" t="s">
        <v>62</v>
      </c>
      <c r="O9" s="242"/>
      <c r="P9" s="242"/>
      <c r="S9" s="12"/>
    </row>
    <row r="10" spans="1:19" ht="6" customHeight="1" x14ac:dyDescent="0.25">
      <c r="A10" s="7"/>
      <c r="S10" s="12"/>
    </row>
    <row r="11" spans="1:19" x14ac:dyDescent="0.25">
      <c r="A11" s="7"/>
      <c r="B11" s="11" t="s">
        <v>64</v>
      </c>
      <c r="C11" s="13"/>
      <c r="D11" s="13"/>
      <c r="G11" s="11"/>
      <c r="K11" s="11" t="s">
        <v>65</v>
      </c>
      <c r="N11" s="242"/>
      <c r="O11" s="242"/>
      <c r="P11" s="232" t="s">
        <v>66</v>
      </c>
      <c r="Q11" s="232"/>
      <c r="R11" s="16"/>
      <c r="S11" s="12"/>
    </row>
    <row r="12" spans="1:19" ht="6" customHeight="1" x14ac:dyDescent="0.25">
      <c r="A12" s="7"/>
      <c r="S12" s="12"/>
    </row>
    <row r="13" spans="1:19" x14ac:dyDescent="0.25">
      <c r="A13" s="7"/>
      <c r="B13" s="11" t="s">
        <v>67</v>
      </c>
      <c r="E13" s="242"/>
      <c r="F13" s="242"/>
      <c r="G13" s="242"/>
      <c r="H13" s="11" t="s">
        <v>68</v>
      </c>
      <c r="M13" s="242"/>
      <c r="N13" s="242"/>
      <c r="O13" s="242"/>
      <c r="P13" s="14" t="s">
        <v>62</v>
      </c>
      <c r="Q13" s="242"/>
      <c r="R13" s="242"/>
      <c r="S13" s="12"/>
    </row>
    <row r="14" spans="1:19" ht="6" customHeight="1" x14ac:dyDescent="0.25">
      <c r="A14" s="7"/>
      <c r="S14" s="12"/>
    </row>
    <row r="15" spans="1:19" x14ac:dyDescent="0.25">
      <c r="A15" s="7"/>
      <c r="B15" s="17" t="s">
        <v>69</v>
      </c>
      <c r="J15" s="17" t="s">
        <v>70</v>
      </c>
      <c r="S15" s="12"/>
    </row>
    <row r="16" spans="1:19" ht="6" customHeight="1" x14ac:dyDescent="0.25">
      <c r="A16" s="7"/>
      <c r="S16" s="12"/>
    </row>
    <row r="17" spans="1:19" x14ac:dyDescent="0.25">
      <c r="A17" s="7"/>
      <c r="B17" s="237" t="s">
        <v>71</v>
      </c>
      <c r="C17" s="237"/>
      <c r="D17" s="237"/>
      <c r="E17" s="237"/>
      <c r="F17" s="237"/>
      <c r="G17" s="237"/>
      <c r="H17" s="237"/>
      <c r="I17" s="237"/>
      <c r="K17" s="237" t="s">
        <v>72</v>
      </c>
      <c r="L17" s="237"/>
      <c r="M17" s="237"/>
      <c r="N17" s="237"/>
      <c r="O17" s="237"/>
      <c r="P17" s="237"/>
      <c r="Q17" s="238" t="s">
        <v>73</v>
      </c>
      <c r="R17" s="238"/>
      <c r="S17" s="12"/>
    </row>
    <row r="18" spans="1:19" ht="10.5" customHeight="1" x14ac:dyDescent="0.25">
      <c r="A18" s="7"/>
      <c r="B18" s="11" t="s">
        <v>74</v>
      </c>
      <c r="G18" s="11"/>
      <c r="K18" s="11" t="s">
        <v>75</v>
      </c>
      <c r="S18" s="12"/>
    </row>
    <row r="19" spans="1:19" ht="6" customHeight="1" x14ac:dyDescent="0.25">
      <c r="A19" s="7"/>
      <c r="S19" s="12"/>
    </row>
    <row r="20" spans="1:19" x14ac:dyDescent="0.25">
      <c r="A20" s="7"/>
      <c r="B20" s="237" t="s">
        <v>76</v>
      </c>
      <c r="C20" s="237"/>
      <c r="D20" s="237"/>
      <c r="E20" s="237"/>
      <c r="F20" s="237"/>
      <c r="G20" s="237"/>
      <c r="H20" s="237"/>
      <c r="I20" s="237"/>
      <c r="K20" s="239"/>
      <c r="L20" s="239"/>
      <c r="M20" s="239"/>
      <c r="N20" s="239"/>
      <c r="O20" s="239"/>
      <c r="P20" s="239"/>
      <c r="Q20" s="239"/>
      <c r="R20" s="239"/>
      <c r="S20" s="12"/>
    </row>
    <row r="21" spans="1:19" ht="10.5" customHeight="1" x14ac:dyDescent="0.25">
      <c r="A21" s="7"/>
      <c r="B21" s="11" t="s">
        <v>77</v>
      </c>
      <c r="K21" s="11" t="s">
        <v>78</v>
      </c>
      <c r="S21" s="12"/>
    </row>
    <row r="22" spans="1:19" ht="6" customHeight="1" x14ac:dyDescent="0.25">
      <c r="A22" s="7"/>
      <c r="S22" s="12"/>
    </row>
    <row r="23" spans="1:19" x14ac:dyDescent="0.25">
      <c r="A23" s="7"/>
      <c r="B23" s="4" t="s">
        <v>79</v>
      </c>
      <c r="C23" s="4"/>
      <c r="D23" s="4"/>
      <c r="E23" s="18" t="s">
        <v>80</v>
      </c>
      <c r="F23" s="4"/>
      <c r="G23" s="18" t="s">
        <v>81</v>
      </c>
      <c r="H23" s="4"/>
      <c r="I23" s="4"/>
      <c r="K23" s="237" t="s">
        <v>82</v>
      </c>
      <c r="L23" s="237"/>
      <c r="M23" s="237"/>
      <c r="N23" s="237"/>
      <c r="O23" s="237"/>
      <c r="P23" s="237"/>
      <c r="Q23" s="237"/>
      <c r="R23" s="237"/>
      <c r="S23" s="12"/>
    </row>
    <row r="24" spans="1:19" x14ac:dyDescent="0.25">
      <c r="A24" s="7"/>
      <c r="B24" s="11" t="s">
        <v>83</v>
      </c>
      <c r="E24" s="11" t="s">
        <v>84</v>
      </c>
      <c r="G24" s="14" t="s">
        <v>85</v>
      </c>
      <c r="H24" s="14"/>
      <c r="I24" s="19" t="s">
        <v>86</v>
      </c>
      <c r="K24" s="11" t="s">
        <v>87</v>
      </c>
      <c r="S24" s="12"/>
    </row>
    <row r="25" spans="1:19" ht="6" customHeight="1" x14ac:dyDescent="0.25">
      <c r="A25" s="7"/>
      <c r="S25" s="12"/>
    </row>
    <row r="26" spans="1:19" x14ac:dyDescent="0.25">
      <c r="A26" s="7"/>
      <c r="B26" s="17" t="s">
        <v>88</v>
      </c>
      <c r="C26" s="11"/>
      <c r="D26" s="11"/>
      <c r="S26" s="12"/>
    </row>
    <row r="27" spans="1:19" ht="6" customHeight="1" x14ac:dyDescent="0.25">
      <c r="A27" s="7"/>
      <c r="B27" s="11"/>
      <c r="C27" s="11"/>
      <c r="D27" s="11"/>
      <c r="S27" s="12"/>
    </row>
    <row r="28" spans="1:19" x14ac:dyDescent="0.25">
      <c r="A28" s="7"/>
      <c r="B28" s="11" t="s">
        <v>89</v>
      </c>
      <c r="C28" s="11"/>
      <c r="D28" s="11"/>
      <c r="S28" s="12"/>
    </row>
    <row r="29" spans="1:19" ht="6" customHeight="1" x14ac:dyDescent="0.25">
      <c r="A29" s="7"/>
      <c r="B29" s="11"/>
      <c r="C29" s="11"/>
      <c r="D29" s="11"/>
      <c r="S29" s="12"/>
    </row>
    <row r="30" spans="1:19" x14ac:dyDescent="0.25">
      <c r="A30" s="7"/>
      <c r="B30" s="11"/>
      <c r="C30" s="11"/>
      <c r="D30" s="11" t="s">
        <v>90</v>
      </c>
      <c r="K30" s="237"/>
      <c r="L30" s="237"/>
      <c r="M30" s="237"/>
      <c r="N30" s="237"/>
      <c r="O30" s="237"/>
      <c r="P30" s="237"/>
      <c r="Q30" s="237"/>
      <c r="R30" s="237"/>
      <c r="S30" s="12"/>
    </row>
    <row r="31" spans="1:19" x14ac:dyDescent="0.25">
      <c r="A31" s="7"/>
      <c r="B31" s="11"/>
      <c r="C31" s="11"/>
      <c r="D31" s="11"/>
      <c r="K31" s="240"/>
      <c r="L31" s="240"/>
      <c r="M31" s="240"/>
      <c r="N31" s="240"/>
      <c r="O31" s="240"/>
      <c r="P31" s="240"/>
      <c r="Q31" s="240"/>
      <c r="R31" s="240"/>
      <c r="S31" s="12"/>
    </row>
    <row r="32" spans="1:19" ht="18.75" customHeight="1" x14ac:dyDescent="0.25">
      <c r="A32" s="7"/>
      <c r="B32" s="11" t="s">
        <v>91</v>
      </c>
      <c r="S32" s="12"/>
    </row>
    <row r="33" spans="1:19" ht="12.75" customHeight="1" x14ac:dyDescent="0.25">
      <c r="A33" s="7"/>
      <c r="B33" s="11"/>
      <c r="S33" s="12"/>
    </row>
    <row r="34" spans="1:19" x14ac:dyDescent="0.25">
      <c r="A34" s="7"/>
      <c r="B34" s="17" t="s">
        <v>92</v>
      </c>
      <c r="S34" s="12"/>
    </row>
    <row r="35" spans="1:19" x14ac:dyDescent="0.25">
      <c r="A35" s="7"/>
      <c r="C35" s="11" t="s">
        <v>93</v>
      </c>
      <c r="M35" s="11" t="s">
        <v>94</v>
      </c>
      <c r="S35" s="12"/>
    </row>
    <row r="36" spans="1:19" x14ac:dyDescent="0.25">
      <c r="A36" s="7"/>
      <c r="C36" s="11" t="s">
        <v>95</v>
      </c>
      <c r="M36" s="11" t="s">
        <v>96</v>
      </c>
      <c r="S36" s="12"/>
    </row>
    <row r="37" spans="1:19" x14ac:dyDescent="0.25">
      <c r="A37" s="7"/>
      <c r="C37" s="11" t="s">
        <v>97</v>
      </c>
      <c r="M37" s="11" t="s">
        <v>98</v>
      </c>
      <c r="S37" s="12"/>
    </row>
    <row r="38" spans="1:19" x14ac:dyDescent="0.25">
      <c r="A38" s="7"/>
      <c r="C38" s="11" t="s">
        <v>99</v>
      </c>
      <c r="M38" s="11" t="s">
        <v>100</v>
      </c>
      <c r="S38" s="12"/>
    </row>
    <row r="39" spans="1:19" x14ac:dyDescent="0.25">
      <c r="A39" s="7"/>
      <c r="C39" s="11" t="s">
        <v>101</v>
      </c>
      <c r="M39" s="11" t="s">
        <v>102</v>
      </c>
      <c r="S39" s="12"/>
    </row>
    <row r="40" spans="1:19" x14ac:dyDescent="0.25">
      <c r="A40" s="7"/>
      <c r="M40" s="237"/>
      <c r="N40" s="237"/>
      <c r="O40" s="237"/>
      <c r="P40" s="237"/>
      <c r="Q40" s="237"/>
      <c r="R40" s="237"/>
      <c r="S40" s="12"/>
    </row>
    <row r="41" spans="1:19" x14ac:dyDescent="0.25">
      <c r="A41" s="7"/>
      <c r="B41" s="17" t="s">
        <v>103</v>
      </c>
      <c r="S41" s="12"/>
    </row>
    <row r="42" spans="1:19" x14ac:dyDescent="0.25">
      <c r="A42" s="7"/>
      <c r="C42" s="11" t="s">
        <v>104</v>
      </c>
      <c r="S42" s="12"/>
    </row>
    <row r="43" spans="1:19" x14ac:dyDescent="0.25">
      <c r="A43" s="7"/>
      <c r="C43" s="11" t="s">
        <v>105</v>
      </c>
      <c r="S43" s="12"/>
    </row>
    <row r="44" spans="1:19" x14ac:dyDescent="0.25">
      <c r="A44" s="7"/>
      <c r="C44" s="11" t="s">
        <v>106</v>
      </c>
      <c r="S44" s="12"/>
    </row>
    <row r="45" spans="1:19" ht="13.5" customHeight="1" x14ac:dyDescent="0.25">
      <c r="A45" s="7"/>
      <c r="C45" s="11" t="s">
        <v>107</v>
      </c>
      <c r="S45" s="12"/>
    </row>
    <row r="46" spans="1:19" x14ac:dyDescent="0.25">
      <c r="A46" s="7"/>
      <c r="C46" s="11" t="s">
        <v>108</v>
      </c>
      <c r="S46" s="12"/>
    </row>
    <row r="47" spans="1:19" x14ac:dyDescent="0.25">
      <c r="A47" s="7"/>
      <c r="S47" s="12"/>
    </row>
    <row r="48" spans="1:19" x14ac:dyDescent="0.25">
      <c r="A48" s="7"/>
      <c r="B48" s="17" t="s">
        <v>109</v>
      </c>
      <c r="S48" s="12"/>
    </row>
    <row r="49" spans="1:19" x14ac:dyDescent="0.25">
      <c r="A49" s="7"/>
      <c r="B49" s="11" t="s">
        <v>110</v>
      </c>
      <c r="D49" s="11"/>
      <c r="H49" s="11"/>
      <c r="I49" s="11"/>
      <c r="L49" s="11"/>
      <c r="O49" s="11"/>
      <c r="S49" s="12"/>
    </row>
    <row r="50" spans="1:19" ht="12.75" customHeight="1" x14ac:dyDescent="0.25">
      <c r="A50" s="7"/>
      <c r="B50" s="11" t="s">
        <v>111</v>
      </c>
      <c r="K50" s="11"/>
      <c r="L50" s="11" t="s">
        <v>112</v>
      </c>
      <c r="M50" s="11"/>
      <c r="S50" s="12"/>
    </row>
    <row r="51" spans="1:19" x14ac:dyDescent="0.25">
      <c r="A51" s="7"/>
      <c r="B51" s="11" t="s">
        <v>113</v>
      </c>
      <c r="G51" s="237"/>
      <c r="H51" s="237"/>
      <c r="I51" s="237"/>
      <c r="J51" s="237"/>
      <c r="K51" s="237"/>
      <c r="M51" s="11"/>
      <c r="N51" s="11"/>
      <c r="S51" s="12"/>
    </row>
    <row r="52" spans="1:19" ht="11.25" customHeight="1" x14ac:dyDescent="0.25">
      <c r="A52" s="7"/>
      <c r="S52" s="12"/>
    </row>
    <row r="53" spans="1:19" ht="11.25" customHeight="1" x14ac:dyDescent="0.25">
      <c r="A53" s="7"/>
      <c r="B53" s="17" t="s">
        <v>114</v>
      </c>
      <c r="S53" s="12"/>
    </row>
    <row r="54" spans="1:19" ht="11.25" customHeight="1" x14ac:dyDescent="0.25">
      <c r="A54" s="7"/>
      <c r="B54" s="241" t="s">
        <v>115</v>
      </c>
      <c r="C54" s="241"/>
      <c r="D54" s="241"/>
      <c r="E54" s="241"/>
      <c r="F54" s="241"/>
      <c r="G54" s="241"/>
      <c r="H54" s="241"/>
      <c r="I54" s="241"/>
      <c r="J54" s="241"/>
      <c r="K54" s="241"/>
      <c r="L54" s="241"/>
      <c r="M54" s="241"/>
      <c r="N54" s="241"/>
      <c r="O54" s="241"/>
      <c r="P54" s="241"/>
      <c r="Q54" s="241"/>
      <c r="R54" s="241"/>
      <c r="S54" s="12"/>
    </row>
    <row r="55" spans="1:19" ht="22.5" customHeight="1" x14ac:dyDescent="0.25">
      <c r="A55" s="7"/>
      <c r="B55" s="241"/>
      <c r="C55" s="241"/>
      <c r="D55" s="241"/>
      <c r="E55" s="241"/>
      <c r="F55" s="241"/>
      <c r="G55" s="241"/>
      <c r="H55" s="241"/>
      <c r="I55" s="241"/>
      <c r="J55" s="241"/>
      <c r="K55" s="241"/>
      <c r="L55" s="241"/>
      <c r="M55" s="241"/>
      <c r="N55" s="241"/>
      <c r="O55" s="241"/>
      <c r="P55" s="241"/>
      <c r="Q55" s="241"/>
      <c r="R55" s="241"/>
      <c r="S55" s="12"/>
    </row>
    <row r="56" spans="1:19" ht="10.5" customHeight="1" x14ac:dyDescent="0.25">
      <c r="A56" s="7"/>
      <c r="B56" s="241"/>
      <c r="C56" s="241"/>
      <c r="D56" s="241"/>
      <c r="E56" s="241"/>
      <c r="F56" s="241"/>
      <c r="G56" s="241"/>
      <c r="H56" s="241"/>
      <c r="I56" s="241"/>
      <c r="J56" s="241"/>
      <c r="K56" s="241"/>
      <c r="L56" s="241"/>
      <c r="M56" s="241"/>
      <c r="N56" s="241"/>
      <c r="O56" s="241"/>
      <c r="P56" s="241"/>
      <c r="Q56" s="241"/>
      <c r="R56" s="241"/>
      <c r="S56" s="12"/>
    </row>
    <row r="57" spans="1:19" x14ac:dyDescent="0.25">
      <c r="A57" s="7"/>
      <c r="B57" s="241"/>
      <c r="C57" s="241"/>
      <c r="D57" s="241"/>
      <c r="E57" s="241"/>
      <c r="F57" s="241"/>
      <c r="G57" s="241"/>
      <c r="H57" s="241"/>
      <c r="I57" s="241"/>
      <c r="J57" s="241"/>
      <c r="K57" s="241"/>
      <c r="L57" s="241"/>
      <c r="M57" s="241"/>
      <c r="N57" s="241"/>
      <c r="O57" s="241"/>
      <c r="P57" s="241"/>
      <c r="Q57" s="241"/>
      <c r="R57" s="241"/>
      <c r="S57" s="12"/>
    </row>
    <row r="58" spans="1:19" x14ac:dyDescent="0.25">
      <c r="A58" s="7"/>
      <c r="S58" s="12"/>
    </row>
    <row r="59" spans="1:19" ht="12.75" customHeight="1" x14ac:dyDescent="0.25">
      <c r="A59" s="7"/>
      <c r="B59" s="11" t="s">
        <v>116</v>
      </c>
      <c r="F59" s="228"/>
      <c r="G59" s="228"/>
      <c r="H59" s="228"/>
      <c r="I59" s="228"/>
      <c r="J59" s="228"/>
      <c r="K59" s="228"/>
      <c r="L59" s="228"/>
      <c r="M59" s="228"/>
      <c r="N59" s="228"/>
      <c r="O59" s="228"/>
      <c r="P59" s="228"/>
      <c r="Q59" s="228"/>
      <c r="R59" s="228"/>
      <c r="S59" s="12"/>
    </row>
    <row r="60" spans="1:19" x14ac:dyDescent="0.25">
      <c r="A60" s="7"/>
      <c r="B60" s="11"/>
      <c r="F60" s="230"/>
      <c r="G60" s="230"/>
      <c r="H60" s="230"/>
      <c r="I60" s="230"/>
      <c r="J60" s="230"/>
      <c r="K60" s="230"/>
      <c r="L60" s="230"/>
      <c r="M60" s="230"/>
      <c r="N60" s="230"/>
      <c r="O60" s="230"/>
      <c r="P60" s="230"/>
      <c r="Q60" s="230"/>
      <c r="R60" s="230"/>
      <c r="S60" s="12"/>
    </row>
    <row r="61" spans="1:19" ht="12" customHeight="1" x14ac:dyDescent="0.25">
      <c r="A61" s="7"/>
      <c r="S61" s="12"/>
    </row>
    <row r="62" spans="1:19" x14ac:dyDescent="0.25">
      <c r="A62" s="7"/>
      <c r="B62" s="11" t="s">
        <v>117</v>
      </c>
      <c r="L62" s="11"/>
      <c r="S62" s="12"/>
    </row>
    <row r="63" spans="1:19" ht="12" customHeight="1" x14ac:dyDescent="0.25">
      <c r="A63" s="7"/>
      <c r="B63" s="11"/>
      <c r="S63" s="12"/>
    </row>
    <row r="64" spans="1:19" ht="12" customHeight="1" x14ac:dyDescent="0.25">
      <c r="A64" s="7"/>
      <c r="B64" s="11" t="s">
        <v>118</v>
      </c>
      <c r="S64" s="12"/>
    </row>
    <row r="65" spans="1:19" ht="12" customHeight="1" x14ac:dyDescent="0.25">
      <c r="A65" s="20"/>
      <c r="B65" s="4"/>
      <c r="C65" s="4"/>
      <c r="D65" s="4"/>
      <c r="E65" s="4"/>
      <c r="F65" s="4"/>
      <c r="G65" s="4"/>
      <c r="H65" s="4"/>
      <c r="I65" s="4"/>
      <c r="J65" s="4"/>
      <c r="K65" s="4"/>
      <c r="L65" s="4"/>
      <c r="M65" s="4"/>
      <c r="N65" s="4"/>
      <c r="O65" s="4"/>
      <c r="P65" s="4"/>
      <c r="Q65" s="4"/>
      <c r="R65" s="4"/>
      <c r="S65" s="12"/>
    </row>
    <row r="66" spans="1:19" ht="12" customHeight="1" x14ac:dyDescent="0.25">
      <c r="A66" s="7"/>
      <c r="E66" s="9"/>
      <c r="F66" s="9"/>
      <c r="G66" s="9"/>
      <c r="H66" s="9"/>
      <c r="I66" s="21" t="s">
        <v>119</v>
      </c>
      <c r="J66" s="9"/>
      <c r="K66" s="9"/>
      <c r="L66" s="9"/>
      <c r="M66" s="9"/>
      <c r="N66" s="9"/>
      <c r="O66" s="9"/>
      <c r="P66" s="9"/>
      <c r="Q66" s="9"/>
      <c r="R66" s="9"/>
      <c r="S66" s="12"/>
    </row>
    <row r="67" spans="1:19" x14ac:dyDescent="0.25">
      <c r="A67" s="7"/>
      <c r="S67" s="12"/>
    </row>
    <row r="68" spans="1:19" ht="13.5" customHeight="1" x14ac:dyDescent="0.25">
      <c r="A68" s="7"/>
      <c r="B68" s="11" t="s">
        <v>120</v>
      </c>
      <c r="F68" s="22"/>
      <c r="G68" s="229"/>
      <c r="H68" s="229"/>
      <c r="I68" s="229"/>
      <c r="J68" s="229"/>
      <c r="K68" s="229"/>
      <c r="L68" s="229"/>
      <c r="M68" s="229"/>
      <c r="N68" s="229"/>
      <c r="O68" s="19" t="s">
        <v>6</v>
      </c>
      <c r="P68" s="229"/>
      <c r="Q68" s="229"/>
      <c r="R68" s="229"/>
      <c r="S68" s="12"/>
    </row>
    <row r="69" spans="1:19" ht="13.5" customHeight="1" x14ac:dyDescent="0.25">
      <c r="A69" s="7"/>
      <c r="S69" s="12"/>
    </row>
    <row r="70" spans="1:19" x14ac:dyDescent="0.25">
      <c r="A70" s="7"/>
      <c r="B70" s="11" t="s">
        <v>121</v>
      </c>
      <c r="D70" s="231"/>
      <c r="E70" s="231"/>
      <c r="F70" s="231"/>
      <c r="G70" s="231"/>
      <c r="H70" s="232" t="s">
        <v>122</v>
      </c>
      <c r="I70" s="232"/>
      <c r="J70" s="231"/>
      <c r="K70" s="231"/>
      <c r="L70" s="231"/>
      <c r="M70" s="231"/>
      <c r="N70" s="232" t="s">
        <v>123</v>
      </c>
      <c r="O70" s="232"/>
      <c r="P70" s="233"/>
      <c r="Q70" s="233"/>
      <c r="R70" s="233"/>
      <c r="S70" s="12"/>
    </row>
    <row r="71" spans="1:19" ht="14.25" customHeight="1" x14ac:dyDescent="0.25">
      <c r="A71" s="7"/>
      <c r="B71" s="11" t="s">
        <v>124</v>
      </c>
      <c r="C71" s="231"/>
      <c r="D71" s="231"/>
      <c r="E71" s="231"/>
      <c r="F71" s="231"/>
      <c r="G71" s="22"/>
      <c r="H71" s="14" t="s">
        <v>125</v>
      </c>
      <c r="I71" s="234"/>
      <c r="J71" s="234"/>
      <c r="K71" s="234"/>
      <c r="L71" s="234"/>
      <c r="M71" s="234"/>
      <c r="N71" s="234"/>
      <c r="O71" s="234"/>
      <c r="P71" s="234"/>
      <c r="Q71" s="234"/>
      <c r="R71" s="234"/>
      <c r="S71" s="12"/>
    </row>
    <row r="72" spans="1:19" x14ac:dyDescent="0.25">
      <c r="A72" s="20"/>
      <c r="B72" s="4"/>
      <c r="C72" s="4"/>
      <c r="D72" s="4"/>
      <c r="E72" s="4"/>
      <c r="F72" s="4"/>
      <c r="G72" s="4"/>
      <c r="H72" s="4"/>
      <c r="I72" s="4"/>
      <c r="J72" s="4"/>
      <c r="K72" s="4"/>
      <c r="L72" s="4"/>
      <c r="M72" s="4"/>
      <c r="N72" s="4"/>
      <c r="O72" s="4"/>
      <c r="P72" s="4"/>
      <c r="Q72" s="4"/>
      <c r="R72" s="4"/>
      <c r="S72" s="12"/>
    </row>
    <row r="73" spans="1:19" ht="12" customHeight="1" x14ac:dyDescent="0.25">
      <c r="A73" s="7"/>
      <c r="I73" s="21" t="s">
        <v>126</v>
      </c>
      <c r="S73" s="12"/>
    </row>
    <row r="74" spans="1:19" x14ac:dyDescent="0.25">
      <c r="A74" s="7"/>
      <c r="I74" s="14"/>
      <c r="S74" s="12"/>
    </row>
    <row r="75" spans="1:19" ht="13.5" customHeight="1" x14ac:dyDescent="0.25">
      <c r="A75" s="7"/>
      <c r="B75" s="11" t="s">
        <v>127</v>
      </c>
      <c r="I75" s="11"/>
      <c r="K75" s="11"/>
      <c r="L75" s="235"/>
      <c r="M75" s="235"/>
      <c r="N75" s="235"/>
      <c r="O75" s="235"/>
      <c r="P75" s="235"/>
      <c r="Q75" s="235"/>
      <c r="R75" s="235"/>
      <c r="S75" s="12"/>
    </row>
    <row r="76" spans="1:19" x14ac:dyDescent="0.25">
      <c r="A76" s="7"/>
      <c r="B76" s="11"/>
      <c r="I76" s="11"/>
      <c r="K76" s="11"/>
      <c r="S76" s="12"/>
    </row>
    <row r="77" spans="1:19" ht="9.75" customHeight="1" x14ac:dyDescent="0.25">
      <c r="A77" s="7"/>
      <c r="B77" s="11" t="s">
        <v>128</v>
      </c>
      <c r="E77" s="236"/>
      <c r="F77" s="236"/>
      <c r="G77" s="236"/>
      <c r="H77" s="236"/>
      <c r="I77" s="236"/>
      <c r="J77" s="236"/>
      <c r="K77" s="236"/>
      <c r="L77" s="236"/>
      <c r="M77" s="236"/>
      <c r="N77" s="236"/>
      <c r="O77" s="19" t="s">
        <v>6</v>
      </c>
      <c r="P77" s="229"/>
      <c r="Q77" s="229"/>
      <c r="R77" s="229"/>
      <c r="S77" s="12"/>
    </row>
    <row r="78" spans="1:19" x14ac:dyDescent="0.25">
      <c r="A78" s="7"/>
      <c r="E78" s="23"/>
      <c r="S78" s="12"/>
    </row>
    <row r="79" spans="1:19" x14ac:dyDescent="0.25">
      <c r="A79" s="7"/>
      <c r="B79" s="11" t="s">
        <v>121</v>
      </c>
      <c r="D79" s="228"/>
      <c r="E79" s="228"/>
      <c r="F79" s="228"/>
      <c r="G79" s="228"/>
      <c r="H79" s="228"/>
      <c r="I79" s="228"/>
      <c r="J79" s="11" t="s">
        <v>129</v>
      </c>
      <c r="O79" s="229"/>
      <c r="P79" s="229"/>
      <c r="Q79" s="229"/>
      <c r="R79" s="229"/>
      <c r="S79" s="12"/>
    </row>
    <row r="80" spans="1:19" x14ac:dyDescent="0.25">
      <c r="A80" s="20"/>
      <c r="B80" s="4"/>
      <c r="C80" s="4"/>
      <c r="D80" s="4"/>
      <c r="E80" s="4"/>
      <c r="F80" s="4"/>
      <c r="G80" s="4"/>
      <c r="H80" s="4"/>
      <c r="I80" s="4"/>
      <c r="J80" s="4"/>
      <c r="K80" s="4"/>
      <c r="L80" s="4"/>
      <c r="M80" s="4"/>
      <c r="N80" s="4"/>
      <c r="O80" s="4"/>
      <c r="P80" s="4"/>
      <c r="Q80" s="4"/>
      <c r="R80" s="4"/>
      <c r="S80" s="24"/>
    </row>
    <row r="82" spans="1:1" ht="13.8" x14ac:dyDescent="0.25">
      <c r="A82" s="25"/>
    </row>
  </sheetData>
  <mergeCells count="39">
    <mergeCell ref="D3:J3"/>
    <mergeCell ref="N3:R3"/>
    <mergeCell ref="F5:J5"/>
    <mergeCell ref="N5:R5"/>
    <mergeCell ref="F7:M7"/>
    <mergeCell ref="O7:P7"/>
    <mergeCell ref="O9:P9"/>
    <mergeCell ref="N11:O11"/>
    <mergeCell ref="P11:Q11"/>
    <mergeCell ref="E13:G13"/>
    <mergeCell ref="M13:O13"/>
    <mergeCell ref="Q13:R13"/>
    <mergeCell ref="F59:R59"/>
    <mergeCell ref="B17:I17"/>
    <mergeCell ref="K17:P17"/>
    <mergeCell ref="Q17:R17"/>
    <mergeCell ref="B20:I20"/>
    <mergeCell ref="K20:R20"/>
    <mergeCell ref="K23:R23"/>
    <mergeCell ref="K30:R30"/>
    <mergeCell ref="K31:R31"/>
    <mergeCell ref="M40:R40"/>
    <mergeCell ref="G51:K51"/>
    <mergeCell ref="B54:R57"/>
    <mergeCell ref="D79:I79"/>
    <mergeCell ref="O79:R79"/>
    <mergeCell ref="F60:R60"/>
    <mergeCell ref="G68:N68"/>
    <mergeCell ref="P68:R68"/>
    <mergeCell ref="D70:G70"/>
    <mergeCell ref="H70:I70"/>
    <mergeCell ref="J70:M70"/>
    <mergeCell ref="N70:O70"/>
    <mergeCell ref="P70:R70"/>
    <mergeCell ref="C71:F71"/>
    <mergeCell ref="I71:R71"/>
    <mergeCell ref="L75:R75"/>
    <mergeCell ref="E77:N77"/>
    <mergeCell ref="P77:R77"/>
  </mergeCells>
  <printOptions horizontalCentered="1"/>
  <pageMargins left="0.51181102362204722" right="0.59055118110236227" top="0.51181102362204722" bottom="0.78740157480314965" header="0" footer="0"/>
  <pageSetup paperSize="9" scale="79" orientation="portrait" horizontalDpi="3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xdr:col>
                    <xdr:colOff>38100</xdr:colOff>
                    <xdr:row>33</xdr:row>
                    <xdr:rowOff>144780</xdr:rowOff>
                  </from>
                  <to>
                    <xdr:col>1</xdr:col>
                    <xdr:colOff>335280</xdr:colOff>
                    <xdr:row>35</xdr:row>
                    <xdr:rowOff>30480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xdr:col>
                    <xdr:colOff>38100</xdr:colOff>
                    <xdr:row>34</xdr:row>
                    <xdr:rowOff>137160</xdr:rowOff>
                  </from>
                  <to>
                    <xdr:col>1</xdr:col>
                    <xdr:colOff>335280</xdr:colOff>
                    <xdr:row>36</xdr:row>
                    <xdr:rowOff>22860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xdr:col>
                    <xdr:colOff>38100</xdr:colOff>
                    <xdr:row>35</xdr:row>
                    <xdr:rowOff>137160</xdr:rowOff>
                  </from>
                  <to>
                    <xdr:col>1</xdr:col>
                    <xdr:colOff>335280</xdr:colOff>
                    <xdr:row>37</xdr:row>
                    <xdr:rowOff>22860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xdr:col>
                    <xdr:colOff>38100</xdr:colOff>
                    <xdr:row>36</xdr:row>
                    <xdr:rowOff>137160</xdr:rowOff>
                  </from>
                  <to>
                    <xdr:col>1</xdr:col>
                    <xdr:colOff>335280</xdr:colOff>
                    <xdr:row>38</xdr:row>
                    <xdr:rowOff>22860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xdr:col>
                    <xdr:colOff>38100</xdr:colOff>
                    <xdr:row>37</xdr:row>
                    <xdr:rowOff>137160</xdr:rowOff>
                  </from>
                  <to>
                    <xdr:col>1</xdr:col>
                    <xdr:colOff>335280</xdr:colOff>
                    <xdr:row>39</xdr:row>
                    <xdr:rowOff>22860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11</xdr:col>
                    <xdr:colOff>38100</xdr:colOff>
                    <xdr:row>35</xdr:row>
                    <xdr:rowOff>137160</xdr:rowOff>
                  </from>
                  <to>
                    <xdr:col>11</xdr:col>
                    <xdr:colOff>335280</xdr:colOff>
                    <xdr:row>37</xdr:row>
                    <xdr:rowOff>22860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11</xdr:col>
                    <xdr:colOff>38100</xdr:colOff>
                    <xdr:row>34</xdr:row>
                    <xdr:rowOff>137160</xdr:rowOff>
                  </from>
                  <to>
                    <xdr:col>11</xdr:col>
                    <xdr:colOff>335280</xdr:colOff>
                    <xdr:row>36</xdr:row>
                    <xdr:rowOff>22860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11</xdr:col>
                    <xdr:colOff>38100</xdr:colOff>
                    <xdr:row>33</xdr:row>
                    <xdr:rowOff>137160</xdr:rowOff>
                  </from>
                  <to>
                    <xdr:col>11</xdr:col>
                    <xdr:colOff>335280</xdr:colOff>
                    <xdr:row>35</xdr:row>
                    <xdr:rowOff>22860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8</xdr:col>
                    <xdr:colOff>22860</xdr:colOff>
                    <xdr:row>48</xdr:row>
                    <xdr:rowOff>144780</xdr:rowOff>
                  </from>
                  <to>
                    <xdr:col>9</xdr:col>
                    <xdr:colOff>144780</xdr:colOff>
                    <xdr:row>50</xdr:row>
                    <xdr:rowOff>30480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9</xdr:col>
                    <xdr:colOff>144780</xdr:colOff>
                    <xdr:row>48</xdr:row>
                    <xdr:rowOff>144780</xdr:rowOff>
                  </from>
                  <to>
                    <xdr:col>10</xdr:col>
                    <xdr:colOff>213360</xdr:colOff>
                    <xdr:row>50</xdr:row>
                    <xdr:rowOff>30480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1</xdr:col>
                    <xdr:colOff>38100</xdr:colOff>
                    <xdr:row>44</xdr:row>
                    <xdr:rowOff>144780</xdr:rowOff>
                  </from>
                  <to>
                    <xdr:col>1</xdr:col>
                    <xdr:colOff>335280</xdr:colOff>
                    <xdr:row>46</xdr:row>
                    <xdr:rowOff>22860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xdr:col>
                    <xdr:colOff>38100</xdr:colOff>
                    <xdr:row>43</xdr:row>
                    <xdr:rowOff>137160</xdr:rowOff>
                  </from>
                  <to>
                    <xdr:col>1</xdr:col>
                    <xdr:colOff>335280</xdr:colOff>
                    <xdr:row>45</xdr:row>
                    <xdr:rowOff>22860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xdr:col>
                    <xdr:colOff>38100</xdr:colOff>
                    <xdr:row>42</xdr:row>
                    <xdr:rowOff>137160</xdr:rowOff>
                  </from>
                  <to>
                    <xdr:col>1</xdr:col>
                    <xdr:colOff>335280</xdr:colOff>
                    <xdr:row>44</xdr:row>
                    <xdr:rowOff>22860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1</xdr:col>
                    <xdr:colOff>38100</xdr:colOff>
                    <xdr:row>41</xdr:row>
                    <xdr:rowOff>137160</xdr:rowOff>
                  </from>
                  <to>
                    <xdr:col>1</xdr:col>
                    <xdr:colOff>335280</xdr:colOff>
                    <xdr:row>43</xdr:row>
                    <xdr:rowOff>22860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1</xdr:col>
                    <xdr:colOff>38100</xdr:colOff>
                    <xdr:row>40</xdr:row>
                    <xdr:rowOff>137160</xdr:rowOff>
                  </from>
                  <to>
                    <xdr:col>1</xdr:col>
                    <xdr:colOff>335280</xdr:colOff>
                    <xdr:row>42</xdr:row>
                    <xdr:rowOff>22860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2</xdr:col>
                    <xdr:colOff>335280</xdr:colOff>
                    <xdr:row>47</xdr:row>
                    <xdr:rowOff>137160</xdr:rowOff>
                  </from>
                  <to>
                    <xdr:col>7</xdr:col>
                    <xdr:colOff>60960</xdr:colOff>
                    <xdr:row>49</xdr:row>
                    <xdr:rowOff>30480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7</xdr:col>
                    <xdr:colOff>30480</xdr:colOff>
                    <xdr:row>47</xdr:row>
                    <xdr:rowOff>137160</xdr:rowOff>
                  </from>
                  <to>
                    <xdr:col>11</xdr:col>
                    <xdr:colOff>175260</xdr:colOff>
                    <xdr:row>49</xdr:row>
                    <xdr:rowOff>30480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11</xdr:col>
                    <xdr:colOff>114300</xdr:colOff>
                    <xdr:row>47</xdr:row>
                    <xdr:rowOff>137160</xdr:rowOff>
                  </from>
                  <to>
                    <xdr:col>14</xdr:col>
                    <xdr:colOff>213360</xdr:colOff>
                    <xdr:row>49</xdr:row>
                    <xdr:rowOff>30480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14</xdr:col>
                    <xdr:colOff>137160</xdr:colOff>
                    <xdr:row>47</xdr:row>
                    <xdr:rowOff>137160</xdr:rowOff>
                  </from>
                  <to>
                    <xdr:col>18</xdr:col>
                    <xdr:colOff>22860</xdr:colOff>
                    <xdr:row>49</xdr:row>
                    <xdr:rowOff>30480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11</xdr:col>
                    <xdr:colOff>38100</xdr:colOff>
                    <xdr:row>36</xdr:row>
                    <xdr:rowOff>137160</xdr:rowOff>
                  </from>
                  <to>
                    <xdr:col>11</xdr:col>
                    <xdr:colOff>335280</xdr:colOff>
                    <xdr:row>38</xdr:row>
                    <xdr:rowOff>22860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6</xdr:col>
                    <xdr:colOff>304800</xdr:colOff>
                    <xdr:row>9</xdr:row>
                    <xdr:rowOff>68580</xdr:rowOff>
                  </from>
                  <to>
                    <xdr:col>8</xdr:col>
                    <xdr:colOff>99060</xdr:colOff>
                    <xdr:row>11</xdr:row>
                    <xdr:rowOff>38100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8</xdr:col>
                    <xdr:colOff>99060</xdr:colOff>
                    <xdr:row>9</xdr:row>
                    <xdr:rowOff>68580</xdr:rowOff>
                  </from>
                  <to>
                    <xdr:col>9</xdr:col>
                    <xdr:colOff>144780</xdr:colOff>
                    <xdr:row>11</xdr:row>
                    <xdr:rowOff>38100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12</xdr:col>
                    <xdr:colOff>175260</xdr:colOff>
                    <xdr:row>26</xdr:row>
                    <xdr:rowOff>60960</xdr:rowOff>
                  </from>
                  <to>
                    <xdr:col>13</xdr:col>
                    <xdr:colOff>297180</xdr:colOff>
                    <xdr:row>28</xdr:row>
                    <xdr:rowOff>30480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14</xdr:col>
                    <xdr:colOff>0</xdr:colOff>
                    <xdr:row>26</xdr:row>
                    <xdr:rowOff>60960</xdr:rowOff>
                  </from>
                  <to>
                    <xdr:col>15</xdr:col>
                    <xdr:colOff>60960</xdr:colOff>
                    <xdr:row>28</xdr:row>
                    <xdr:rowOff>30480</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11</xdr:col>
                    <xdr:colOff>38100</xdr:colOff>
                    <xdr:row>37</xdr:row>
                    <xdr:rowOff>137160</xdr:rowOff>
                  </from>
                  <to>
                    <xdr:col>11</xdr:col>
                    <xdr:colOff>335280</xdr:colOff>
                    <xdr:row>39</xdr:row>
                    <xdr:rowOff>22860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4</xdr:col>
                    <xdr:colOff>259080</xdr:colOff>
                    <xdr:row>73</xdr:row>
                    <xdr:rowOff>114300</xdr:rowOff>
                  </from>
                  <to>
                    <xdr:col>7</xdr:col>
                    <xdr:colOff>60960</xdr:colOff>
                    <xdr:row>74</xdr:row>
                    <xdr:rowOff>175260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7</xdr:col>
                    <xdr:colOff>60960</xdr:colOff>
                    <xdr:row>73</xdr:row>
                    <xdr:rowOff>114300</xdr:rowOff>
                  </from>
                  <to>
                    <xdr:col>9</xdr:col>
                    <xdr:colOff>213360</xdr:colOff>
                    <xdr:row>74</xdr:row>
                    <xdr:rowOff>175260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9</xdr:col>
                    <xdr:colOff>175260</xdr:colOff>
                    <xdr:row>73</xdr:row>
                    <xdr:rowOff>106680</xdr:rowOff>
                  </from>
                  <to>
                    <xdr:col>10</xdr:col>
                    <xdr:colOff>297180</xdr:colOff>
                    <xdr:row>74</xdr:row>
                    <xdr:rowOff>175260</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15</xdr:col>
                    <xdr:colOff>175260</xdr:colOff>
                    <xdr:row>26</xdr:row>
                    <xdr:rowOff>60960</xdr:rowOff>
                  </from>
                  <to>
                    <xdr:col>16</xdr:col>
                    <xdr:colOff>220980</xdr:colOff>
                    <xdr:row>28</xdr:row>
                    <xdr:rowOff>30480</xdr:rowOff>
                  </to>
                </anchor>
              </controlPr>
            </control>
          </mc:Choice>
        </mc:AlternateContent>
        <mc:AlternateContent xmlns:mc="http://schemas.openxmlformats.org/markup-compatibility/2006">
          <mc:Choice Requires="x14">
            <control shapeId="3102" r:id="rId33" name="Check Box 30">
              <controlPr locked="0" defaultSize="0" autoFill="0" autoLine="0" autoPict="0">
                <anchor moveWithCells="1">
                  <from>
                    <xdr:col>10</xdr:col>
                    <xdr:colOff>175260</xdr:colOff>
                    <xdr:row>60</xdr:row>
                    <xdr:rowOff>144780</xdr:rowOff>
                  </from>
                  <to>
                    <xdr:col>11</xdr:col>
                    <xdr:colOff>297180</xdr:colOff>
                    <xdr:row>62</xdr:row>
                    <xdr:rowOff>38100</xdr:rowOff>
                  </to>
                </anchor>
              </controlPr>
            </control>
          </mc:Choice>
        </mc:AlternateContent>
        <mc:AlternateContent xmlns:mc="http://schemas.openxmlformats.org/markup-compatibility/2006">
          <mc:Choice Requires="x14">
            <control shapeId="3103" r:id="rId34" name="Check Box 31">
              <controlPr locked="0" defaultSize="0" autoFill="0" autoLine="0" autoPict="0">
                <anchor moveWithCells="1">
                  <from>
                    <xdr:col>11</xdr:col>
                    <xdr:colOff>297180</xdr:colOff>
                    <xdr:row>60</xdr:row>
                    <xdr:rowOff>144780</xdr:rowOff>
                  </from>
                  <to>
                    <xdr:col>13</xdr:col>
                    <xdr:colOff>22860</xdr:colOff>
                    <xdr:row>62</xdr:row>
                    <xdr:rowOff>38100</xdr:rowOff>
                  </to>
                </anchor>
              </controlPr>
            </control>
          </mc:Choice>
        </mc:AlternateContent>
        <mc:AlternateContent xmlns:mc="http://schemas.openxmlformats.org/markup-compatibility/2006">
          <mc:Choice Requires="x14">
            <control shapeId="3104" r:id="rId35" name="Check Box 32">
              <controlPr locked="0" defaultSize="0" autoFill="0" autoLine="0" autoPict="0">
                <anchor moveWithCells="1">
                  <from>
                    <xdr:col>13</xdr:col>
                    <xdr:colOff>38100</xdr:colOff>
                    <xdr:row>60</xdr:row>
                    <xdr:rowOff>144780</xdr:rowOff>
                  </from>
                  <to>
                    <xdr:col>14</xdr:col>
                    <xdr:colOff>99060</xdr:colOff>
                    <xdr:row>62</xdr:row>
                    <xdr:rowOff>38100</xdr:rowOff>
                  </to>
                </anchor>
              </controlPr>
            </control>
          </mc:Choice>
        </mc:AlternateContent>
        <mc:AlternateContent xmlns:mc="http://schemas.openxmlformats.org/markup-compatibility/2006">
          <mc:Choice Requires="x14">
            <control shapeId="3105" r:id="rId36" name="Check Box 33">
              <controlPr locked="0" defaultSize="0" autoFill="0" autoLine="0" autoPict="0">
                <anchor moveWithCells="1">
                  <from>
                    <xdr:col>12</xdr:col>
                    <xdr:colOff>175260</xdr:colOff>
                    <xdr:row>31</xdr:row>
                    <xdr:rowOff>68580</xdr:rowOff>
                  </from>
                  <to>
                    <xdr:col>13</xdr:col>
                    <xdr:colOff>304800</xdr:colOff>
                    <xdr:row>32</xdr:row>
                    <xdr:rowOff>38100</xdr:rowOff>
                  </to>
                </anchor>
              </controlPr>
            </control>
          </mc:Choice>
        </mc:AlternateContent>
        <mc:AlternateContent xmlns:mc="http://schemas.openxmlformats.org/markup-compatibility/2006">
          <mc:Choice Requires="x14">
            <control shapeId="3106" r:id="rId37" name="Check Box 34">
              <controlPr locked="0" defaultSize="0" autoFill="0" autoLine="0" autoPict="0">
                <anchor moveWithCells="1">
                  <from>
                    <xdr:col>14</xdr:col>
                    <xdr:colOff>0</xdr:colOff>
                    <xdr:row>31</xdr:row>
                    <xdr:rowOff>68580</xdr:rowOff>
                  </from>
                  <to>
                    <xdr:col>15</xdr:col>
                    <xdr:colOff>60960</xdr:colOff>
                    <xdr:row>32</xdr:row>
                    <xdr:rowOff>38100</xdr:rowOff>
                  </to>
                </anchor>
              </controlPr>
            </control>
          </mc:Choice>
        </mc:AlternateContent>
        <mc:AlternateContent xmlns:mc="http://schemas.openxmlformats.org/markup-compatibility/2006">
          <mc:Choice Requires="x14">
            <control shapeId="3107" r:id="rId38" name="Check Box 35">
              <controlPr locked="0" defaultSize="0" autoFill="0" autoLine="0" autoPict="0">
                <anchor moveWithCells="1">
                  <from>
                    <xdr:col>15</xdr:col>
                    <xdr:colOff>175260</xdr:colOff>
                    <xdr:row>31</xdr:row>
                    <xdr:rowOff>68580</xdr:rowOff>
                  </from>
                  <to>
                    <xdr:col>16</xdr:col>
                    <xdr:colOff>220980</xdr:colOff>
                    <xdr:row>32</xdr:row>
                    <xdr:rowOff>38100</xdr:rowOff>
                  </to>
                </anchor>
              </controlPr>
            </control>
          </mc:Choice>
        </mc:AlternateContent>
        <mc:AlternateContent xmlns:mc="http://schemas.openxmlformats.org/markup-compatibility/2006">
          <mc:Choice Requires="x14">
            <control shapeId="3108" r:id="rId39" name="Check Box 36">
              <controlPr locked="0" defaultSize="0" autoFill="0" autoLine="0" autoPict="0">
                <anchor moveWithCells="1">
                  <from>
                    <xdr:col>10</xdr:col>
                    <xdr:colOff>175260</xdr:colOff>
                    <xdr:row>62</xdr:row>
                    <xdr:rowOff>137160</xdr:rowOff>
                  </from>
                  <to>
                    <xdr:col>11</xdr:col>
                    <xdr:colOff>297180</xdr:colOff>
                    <xdr:row>64</xdr:row>
                    <xdr:rowOff>38100</xdr:rowOff>
                  </to>
                </anchor>
              </controlPr>
            </control>
          </mc:Choice>
        </mc:AlternateContent>
        <mc:AlternateContent xmlns:mc="http://schemas.openxmlformats.org/markup-compatibility/2006">
          <mc:Choice Requires="x14">
            <control shapeId="3109" r:id="rId40" name="Check Box 37">
              <controlPr locked="0" defaultSize="0" autoFill="0" autoLine="0" autoPict="0">
                <anchor moveWithCells="1">
                  <from>
                    <xdr:col>11</xdr:col>
                    <xdr:colOff>297180</xdr:colOff>
                    <xdr:row>62</xdr:row>
                    <xdr:rowOff>137160</xdr:rowOff>
                  </from>
                  <to>
                    <xdr:col>13</xdr:col>
                    <xdr:colOff>0</xdr:colOff>
                    <xdr:row>64</xdr:row>
                    <xdr:rowOff>38100</xdr:rowOff>
                  </to>
                </anchor>
              </controlPr>
            </control>
          </mc:Choice>
        </mc:AlternateContent>
        <mc:AlternateContent xmlns:mc="http://schemas.openxmlformats.org/markup-compatibility/2006">
          <mc:Choice Requires="x14">
            <control shapeId="3110" r:id="rId41" name="Check Box 38">
              <controlPr locked="0" defaultSize="0" autoFill="0" autoLine="0" autoPict="0">
                <anchor moveWithCells="1">
                  <from>
                    <xdr:col>13</xdr:col>
                    <xdr:colOff>38100</xdr:colOff>
                    <xdr:row>62</xdr:row>
                    <xdr:rowOff>137160</xdr:rowOff>
                  </from>
                  <to>
                    <xdr:col>14</xdr:col>
                    <xdr:colOff>99060</xdr:colOff>
                    <xdr:row>64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91023-77B7-47EA-8BFD-A278210EF288}">
  <sheetPr>
    <tabColor theme="9" tint="-0.249977111117893"/>
    <pageSetUpPr fitToPage="1"/>
  </sheetPr>
  <dimension ref="B1:AO112"/>
  <sheetViews>
    <sheetView showGridLines="0" view="pageBreakPreview" topLeftCell="A55" zoomScale="120" zoomScaleNormal="230" zoomScaleSheetLayoutView="120" workbookViewId="0">
      <selection activeCell="Z28" sqref="Z28"/>
    </sheetView>
  </sheetViews>
  <sheetFormatPr defaultColWidth="9.109375" defaultRowHeight="13.2" x14ac:dyDescent="0.25"/>
  <cols>
    <col min="1" max="1" width="2" style="6" customWidth="1"/>
    <col min="2" max="2" width="1" style="6" customWidth="1"/>
    <col min="3" max="4" width="7.44140625" style="6" customWidth="1"/>
    <col min="5" max="7" width="6.5546875" style="6" customWidth="1"/>
    <col min="8" max="8" width="7" style="6" customWidth="1"/>
    <col min="9" max="9" width="6.5546875" style="6" customWidth="1"/>
    <col min="10" max="11" width="6.44140625" style="6" customWidth="1"/>
    <col min="12" max="12" width="6.109375" style="6" customWidth="1"/>
    <col min="13" max="13" width="7" style="6" customWidth="1"/>
    <col min="14" max="14" width="7.88671875" style="6" customWidth="1"/>
    <col min="15" max="15" width="7.44140625" style="6" customWidth="1"/>
    <col min="16" max="16" width="5.5546875" style="6" customWidth="1"/>
    <col min="17" max="17" width="5.109375" style="6" customWidth="1"/>
    <col min="18" max="18" width="5.44140625" style="6" customWidth="1"/>
    <col min="19" max="19" width="5.5546875" style="6" customWidth="1"/>
    <col min="20" max="20" width="4.88671875" style="6" customWidth="1"/>
    <col min="21" max="21" width="2.5546875" style="6" customWidth="1"/>
    <col min="22" max="27" width="9.109375" style="6"/>
    <col min="28" max="28" width="1.5546875" style="6" customWidth="1"/>
    <col min="29" max="32" width="5.109375" style="6" customWidth="1"/>
    <col min="33" max="41" width="5.109375" style="6" hidden="1" customWidth="1"/>
    <col min="42" max="42" width="5.109375" style="6" customWidth="1"/>
    <col min="43" max="43" width="6" style="6" customWidth="1"/>
    <col min="44" max="44" width="11.44140625" style="6" customWidth="1"/>
    <col min="45" max="45" width="1.5546875" style="6" customWidth="1"/>
    <col min="46" max="16384" width="9.109375" style="6"/>
  </cols>
  <sheetData>
    <row r="1" spans="2:22" ht="1.5" customHeight="1" thickBot="1" x14ac:dyDescent="0.3"/>
    <row r="2" spans="2:22" ht="42" customHeight="1" thickBot="1" x14ac:dyDescent="0.45">
      <c r="B2" s="115"/>
      <c r="C2" s="116"/>
      <c r="D2" s="116"/>
      <c r="E2" s="117"/>
      <c r="F2" s="116"/>
      <c r="G2" s="116"/>
      <c r="H2" s="116"/>
      <c r="I2" s="118"/>
      <c r="J2" s="119"/>
      <c r="K2" s="337" t="s">
        <v>306</v>
      </c>
      <c r="L2" s="338"/>
      <c r="M2" s="338"/>
      <c r="N2" s="338"/>
      <c r="O2" s="338"/>
      <c r="P2" s="338"/>
      <c r="Q2" s="338"/>
      <c r="R2" s="338"/>
      <c r="S2" s="338"/>
      <c r="T2" s="338"/>
      <c r="U2" s="339"/>
    </row>
    <row r="3" spans="2:22" ht="3.6" hidden="1" customHeight="1" thickBot="1" x14ac:dyDescent="0.3">
      <c r="B3" s="120"/>
      <c r="U3" s="121"/>
    </row>
    <row r="4" spans="2:22" ht="12" customHeight="1" x14ac:dyDescent="0.25">
      <c r="B4" s="122"/>
      <c r="C4" s="123" t="s">
        <v>307</v>
      </c>
      <c r="D4" s="124"/>
      <c r="E4" s="124"/>
      <c r="F4" s="124"/>
      <c r="G4" s="124"/>
      <c r="H4" s="124"/>
      <c r="I4" s="124"/>
      <c r="J4" s="124"/>
      <c r="K4" s="124"/>
      <c r="L4" s="124"/>
      <c r="M4" s="124"/>
      <c r="N4" s="124"/>
      <c r="O4" s="124"/>
      <c r="P4" s="124"/>
      <c r="Q4" s="124"/>
      <c r="R4" s="124"/>
      <c r="S4" s="124"/>
      <c r="T4" s="124"/>
      <c r="U4" s="125"/>
    </row>
    <row r="5" spans="2:22" ht="0.75" hidden="1" customHeight="1" x14ac:dyDescent="0.25">
      <c r="B5" s="126"/>
      <c r="C5" s="127"/>
      <c r="U5" s="128"/>
    </row>
    <row r="6" spans="2:22" ht="12" customHeight="1" x14ac:dyDescent="0.25">
      <c r="B6" s="126"/>
      <c r="C6" s="129" t="s">
        <v>308</v>
      </c>
      <c r="D6" s="19"/>
      <c r="E6" s="130"/>
      <c r="F6" s="244"/>
      <c r="G6" s="244"/>
      <c r="H6" s="244"/>
      <c r="I6" s="244"/>
      <c r="J6" s="244"/>
      <c r="K6" s="244"/>
      <c r="L6" s="131" t="s">
        <v>309</v>
      </c>
      <c r="M6" s="129"/>
      <c r="N6" s="132"/>
      <c r="O6" s="238"/>
      <c r="P6" s="299"/>
      <c r="Q6" s="299"/>
      <c r="R6" s="299"/>
      <c r="S6" s="299"/>
      <c r="T6" s="299"/>
      <c r="U6" s="128"/>
    </row>
    <row r="7" spans="2:22" ht="3.9" customHeight="1" x14ac:dyDescent="0.25">
      <c r="B7" s="126"/>
      <c r="C7" s="11"/>
      <c r="E7" s="114"/>
      <c r="F7" s="114"/>
      <c r="G7" s="114"/>
      <c r="H7" s="114"/>
      <c r="I7" s="114"/>
      <c r="J7" s="114"/>
      <c r="K7" s="114"/>
      <c r="L7" s="132"/>
      <c r="M7" s="129"/>
      <c r="N7" s="132"/>
      <c r="O7" s="114"/>
      <c r="P7" s="114"/>
      <c r="Q7" s="114"/>
      <c r="R7" s="114"/>
      <c r="S7" s="114"/>
      <c r="T7" s="114"/>
      <c r="U7" s="128"/>
    </row>
    <row r="8" spans="2:22" ht="12" customHeight="1" x14ac:dyDescent="0.25">
      <c r="B8" s="126"/>
      <c r="C8" s="129" t="s">
        <v>59</v>
      </c>
      <c r="D8" s="19"/>
      <c r="E8" s="19"/>
      <c r="F8" s="244"/>
      <c r="G8" s="244"/>
      <c r="H8" s="244"/>
      <c r="I8" s="244"/>
      <c r="J8" s="244"/>
      <c r="K8" s="244"/>
      <c r="L8" s="129" t="s">
        <v>310</v>
      </c>
      <c r="M8" s="129"/>
      <c r="N8" s="129"/>
      <c r="O8" s="238"/>
      <c r="P8" s="299"/>
      <c r="Q8" s="299"/>
      <c r="R8" s="299"/>
      <c r="S8" s="299"/>
      <c r="T8" s="299"/>
      <c r="U8" s="128"/>
      <c r="V8" s="6" t="s">
        <v>311</v>
      </c>
    </row>
    <row r="9" spans="2:22" ht="3.9" customHeight="1" x14ac:dyDescent="0.25">
      <c r="B9" s="126"/>
      <c r="C9" s="11"/>
      <c r="L9" s="132"/>
      <c r="M9" s="132"/>
      <c r="N9" s="132"/>
      <c r="Q9" s="9"/>
      <c r="R9" s="9"/>
      <c r="S9" s="9"/>
      <c r="T9" s="9"/>
      <c r="U9" s="128"/>
    </row>
    <row r="10" spans="2:22" ht="12" customHeight="1" x14ac:dyDescent="0.25">
      <c r="B10" s="126"/>
      <c r="C10" s="129" t="s">
        <v>61</v>
      </c>
      <c r="D10" s="129"/>
      <c r="E10" s="129"/>
      <c r="F10" s="244"/>
      <c r="G10" s="244"/>
      <c r="H10" s="244"/>
      <c r="I10" s="244"/>
      <c r="J10" s="244"/>
      <c r="K10" s="244"/>
      <c r="L10" s="129" t="s">
        <v>312</v>
      </c>
      <c r="M10" s="132"/>
      <c r="N10" s="132"/>
      <c r="O10" s="340"/>
      <c r="P10" s="242"/>
      <c r="Q10" s="242"/>
      <c r="R10" s="242"/>
      <c r="S10" s="242"/>
      <c r="T10" s="242"/>
      <c r="U10" s="128"/>
    </row>
    <row r="11" spans="2:22" ht="3.9" customHeight="1" x14ac:dyDescent="0.25">
      <c r="B11" s="126"/>
      <c r="L11" s="132"/>
      <c r="M11" s="132"/>
      <c r="N11" s="132"/>
      <c r="U11" s="128"/>
    </row>
    <row r="12" spans="2:22" ht="12" customHeight="1" x14ac:dyDescent="0.25">
      <c r="B12" s="126"/>
      <c r="C12" s="129" t="s">
        <v>63</v>
      </c>
      <c r="D12" s="129"/>
      <c r="E12" s="129"/>
      <c r="F12" s="244"/>
      <c r="G12" s="244"/>
      <c r="H12" s="244"/>
      <c r="I12" s="244"/>
      <c r="J12" s="244"/>
      <c r="K12" s="244"/>
      <c r="L12" s="129" t="s">
        <v>312</v>
      </c>
      <c r="M12" s="132"/>
      <c r="N12" s="132"/>
      <c r="O12" s="242"/>
      <c r="P12" s="242"/>
      <c r="Q12" s="242"/>
      <c r="R12" s="242"/>
      <c r="S12" s="242"/>
      <c r="T12" s="242"/>
      <c r="U12" s="128"/>
    </row>
    <row r="13" spans="2:22" ht="3.9" customHeight="1" x14ac:dyDescent="0.25">
      <c r="B13" s="126"/>
      <c r="C13" s="11"/>
      <c r="H13" s="22"/>
      <c r="L13" s="132"/>
      <c r="M13" s="132"/>
      <c r="N13" s="132"/>
      <c r="R13" s="14"/>
      <c r="S13" s="14"/>
      <c r="T13" s="14"/>
      <c r="U13" s="128"/>
    </row>
    <row r="14" spans="2:22" ht="13.5" customHeight="1" x14ac:dyDescent="0.25">
      <c r="B14" s="126"/>
      <c r="C14" s="129" t="s">
        <v>64</v>
      </c>
      <c r="D14" s="129"/>
      <c r="E14" s="129"/>
      <c r="F14" s="129"/>
      <c r="G14" s="129"/>
      <c r="L14" s="335" t="s">
        <v>313</v>
      </c>
      <c r="M14" s="335"/>
      <c r="N14" s="335"/>
      <c r="O14" s="242"/>
      <c r="P14" s="242"/>
      <c r="Q14" s="328" t="s">
        <v>66</v>
      </c>
      <c r="R14" s="328"/>
      <c r="S14" s="336"/>
      <c r="T14" s="336"/>
      <c r="U14" s="128"/>
    </row>
    <row r="15" spans="2:22" ht="3.9" customHeight="1" x14ac:dyDescent="0.25">
      <c r="B15" s="126"/>
      <c r="H15" s="133"/>
      <c r="J15" s="11"/>
      <c r="M15" s="11"/>
      <c r="U15" s="128"/>
    </row>
    <row r="16" spans="2:22" ht="12" customHeight="1" x14ac:dyDescent="0.25">
      <c r="B16" s="126"/>
      <c r="C16" s="129" t="s">
        <v>67</v>
      </c>
      <c r="D16" s="129"/>
      <c r="E16" s="129"/>
      <c r="F16" s="242"/>
      <c r="G16" s="242"/>
      <c r="H16" s="242"/>
      <c r="J16" s="19"/>
      <c r="K16" s="303" t="s">
        <v>314</v>
      </c>
      <c r="L16" s="246"/>
      <c r="M16" s="246"/>
      <c r="N16" s="246"/>
      <c r="O16" s="242"/>
      <c r="P16" s="242"/>
      <c r="Q16" s="242"/>
      <c r="R16" s="19" t="s">
        <v>62</v>
      </c>
      <c r="S16" s="329"/>
      <c r="T16" s="329"/>
      <c r="U16" s="128"/>
    </row>
    <row r="17" spans="2:21" ht="3" customHeight="1" x14ac:dyDescent="0.25">
      <c r="B17" s="126"/>
      <c r="U17" s="128"/>
    </row>
    <row r="18" spans="2:21" ht="12" customHeight="1" x14ac:dyDescent="0.25">
      <c r="B18" s="126"/>
      <c r="C18" s="334" t="s">
        <v>69</v>
      </c>
      <c r="D18" s="334"/>
      <c r="E18" s="334"/>
      <c r="F18" s="334"/>
      <c r="G18" s="334"/>
      <c r="H18" s="334"/>
      <c r="I18" s="334"/>
      <c r="J18" s="334"/>
      <c r="M18" s="334" t="s">
        <v>70</v>
      </c>
      <c r="N18" s="334"/>
      <c r="O18" s="334"/>
      <c r="P18" s="334"/>
      <c r="Q18" s="334"/>
      <c r="R18" s="334"/>
      <c r="U18" s="128"/>
    </row>
    <row r="19" spans="2:21" ht="14.1" customHeight="1" x14ac:dyDescent="0.25">
      <c r="B19" s="126"/>
      <c r="C19" s="239"/>
      <c r="D19" s="239"/>
      <c r="E19" s="239"/>
      <c r="F19" s="239"/>
      <c r="G19" s="239"/>
      <c r="H19" s="239"/>
      <c r="I19" s="239"/>
      <c r="J19" s="239"/>
      <c r="K19" s="239"/>
      <c r="M19" s="239"/>
      <c r="N19" s="239"/>
      <c r="O19" s="239"/>
      <c r="P19" s="239"/>
      <c r="Q19" s="239"/>
      <c r="R19" s="239"/>
      <c r="S19" s="239"/>
      <c r="T19" s="239"/>
      <c r="U19" s="128"/>
    </row>
    <row r="20" spans="2:21" ht="9.9" customHeight="1" x14ac:dyDescent="0.25">
      <c r="B20" s="126"/>
      <c r="C20" s="333" t="s">
        <v>315</v>
      </c>
      <c r="D20" s="333"/>
      <c r="E20" s="333"/>
      <c r="F20" s="333"/>
      <c r="G20" s="333"/>
      <c r="H20" s="333"/>
      <c r="I20" s="333"/>
      <c r="J20" s="333"/>
      <c r="K20" s="333"/>
      <c r="M20" s="333" t="s">
        <v>75</v>
      </c>
      <c r="N20" s="333"/>
      <c r="O20" s="333"/>
      <c r="P20" s="333"/>
      <c r="Q20" s="333"/>
      <c r="R20" s="333"/>
      <c r="S20" s="333"/>
      <c r="T20" s="333"/>
      <c r="U20" s="128"/>
    </row>
    <row r="21" spans="2:21" ht="14.1" customHeight="1" x14ac:dyDescent="0.25">
      <c r="B21" s="126"/>
      <c r="C21" s="239"/>
      <c r="D21" s="239"/>
      <c r="E21" s="239"/>
      <c r="F21" s="239"/>
      <c r="G21" s="239"/>
      <c r="H21" s="239"/>
      <c r="I21" s="239"/>
      <c r="J21" s="239"/>
      <c r="K21" s="239"/>
      <c r="M21" s="239"/>
      <c r="N21" s="239"/>
      <c r="O21" s="239"/>
      <c r="P21" s="239"/>
      <c r="Q21" s="239"/>
      <c r="R21" s="239"/>
      <c r="S21" s="239"/>
      <c r="T21" s="239"/>
      <c r="U21" s="128"/>
    </row>
    <row r="22" spans="2:21" ht="9.9" customHeight="1" x14ac:dyDescent="0.25">
      <c r="B22" s="126"/>
      <c r="C22" s="333" t="s">
        <v>77</v>
      </c>
      <c r="D22" s="333"/>
      <c r="E22" s="333"/>
      <c r="F22" s="333"/>
      <c r="G22" s="333"/>
      <c r="H22" s="333"/>
      <c r="I22" s="333"/>
      <c r="J22" s="333"/>
      <c r="K22" s="333"/>
      <c r="M22" s="333" t="s">
        <v>78</v>
      </c>
      <c r="N22" s="333"/>
      <c r="O22" s="333"/>
      <c r="P22" s="333"/>
      <c r="Q22" s="333"/>
      <c r="R22" s="333"/>
      <c r="S22" s="333"/>
      <c r="T22" s="333"/>
      <c r="U22" s="128"/>
    </row>
    <row r="23" spans="2:21" ht="14.1" customHeight="1" x14ac:dyDescent="0.25">
      <c r="B23" s="126"/>
      <c r="C23" s="239"/>
      <c r="D23" s="239"/>
      <c r="E23" s="239"/>
      <c r="F23" s="239"/>
      <c r="G23" s="239"/>
      <c r="H23" s="239"/>
      <c r="I23" s="239"/>
      <c r="J23" s="239"/>
      <c r="K23" s="239"/>
      <c r="M23" s="239"/>
      <c r="N23" s="239"/>
      <c r="O23" s="239"/>
      <c r="P23" s="239"/>
      <c r="Q23" s="239"/>
      <c r="R23" s="239"/>
      <c r="S23" s="239"/>
      <c r="T23" s="239"/>
      <c r="U23" s="128"/>
    </row>
    <row r="24" spans="2:21" ht="9.9" customHeight="1" x14ac:dyDescent="0.25">
      <c r="B24" s="126"/>
      <c r="C24" s="333" t="s">
        <v>83</v>
      </c>
      <c r="D24" s="333"/>
      <c r="E24" s="333"/>
      <c r="F24" s="333" t="s">
        <v>316</v>
      </c>
      <c r="G24" s="333"/>
      <c r="H24" s="333" t="s">
        <v>317</v>
      </c>
      <c r="I24" s="333"/>
      <c r="J24" s="333" t="s">
        <v>86</v>
      </c>
      <c r="K24" s="333"/>
      <c r="M24" s="11" t="s">
        <v>87</v>
      </c>
      <c r="U24" s="128"/>
    </row>
    <row r="25" spans="2:21" ht="10.5" customHeight="1" x14ac:dyDescent="0.25">
      <c r="B25" s="126"/>
      <c r="C25" s="334" t="s">
        <v>88</v>
      </c>
      <c r="D25" s="334"/>
      <c r="E25" s="334"/>
      <c r="F25" s="334"/>
      <c r="I25" s="14"/>
      <c r="J25" s="14"/>
      <c r="M25" s="11"/>
      <c r="U25" s="128"/>
    </row>
    <row r="26" spans="2:21" ht="12.75" customHeight="1" x14ac:dyDescent="0.25">
      <c r="B26" s="126"/>
      <c r="C26" s="335" t="s">
        <v>318</v>
      </c>
      <c r="D26" s="335"/>
      <c r="E26" s="335"/>
      <c r="F26" s="335"/>
      <c r="G26" s="335"/>
      <c r="H26" s="335"/>
      <c r="I26" s="335"/>
      <c r="J26" s="129"/>
      <c r="K26" s="129"/>
      <c r="L26" s="129"/>
      <c r="U26" s="128"/>
    </row>
    <row r="27" spans="2:21" ht="4.5" customHeight="1" x14ac:dyDescent="0.25">
      <c r="B27" s="126"/>
      <c r="C27" s="11"/>
      <c r="F27" s="11"/>
      <c r="I27" s="14"/>
      <c r="J27" s="14"/>
      <c r="M27" s="11"/>
      <c r="U27" s="128"/>
    </row>
    <row r="28" spans="2:21" ht="22.5" customHeight="1" x14ac:dyDescent="0.25">
      <c r="B28" s="126"/>
      <c r="C28" s="330" t="s">
        <v>319</v>
      </c>
      <c r="D28" s="331"/>
      <c r="E28" s="331"/>
      <c r="F28" s="331"/>
      <c r="G28" s="331"/>
      <c r="H28" s="331"/>
      <c r="I28" s="331"/>
      <c r="J28" s="332"/>
      <c r="K28" s="332"/>
      <c r="L28" s="332"/>
      <c r="M28" s="332"/>
      <c r="N28" s="332"/>
      <c r="O28" s="332"/>
      <c r="P28" s="332"/>
      <c r="Q28" s="332"/>
      <c r="R28" s="332"/>
      <c r="S28" s="332"/>
      <c r="T28" s="332"/>
      <c r="U28" s="128"/>
    </row>
    <row r="29" spans="2:21" s="22" customFormat="1" ht="3" customHeight="1" x14ac:dyDescent="0.25">
      <c r="B29" s="135"/>
      <c r="U29" s="136"/>
    </row>
    <row r="30" spans="2:21" s="22" customFormat="1" ht="12" hidden="1" customHeight="1" x14ac:dyDescent="0.25">
      <c r="B30" s="135"/>
      <c r="C30" s="328"/>
      <c r="D30" s="328"/>
      <c r="E30" s="328"/>
      <c r="F30" s="328"/>
      <c r="G30" s="328"/>
      <c r="H30" s="328"/>
      <c r="I30" s="328"/>
      <c r="J30" s="328"/>
      <c r="K30" s="328"/>
      <c r="L30" s="328"/>
      <c r="M30" s="319"/>
      <c r="N30" s="319"/>
      <c r="O30" s="319"/>
      <c r="P30" s="319"/>
      <c r="Q30" s="319"/>
      <c r="R30" s="319"/>
      <c r="S30" s="319"/>
      <c r="T30" s="319"/>
      <c r="U30" s="136"/>
    </row>
    <row r="31" spans="2:21" s="22" customFormat="1" ht="2.25" customHeight="1" x14ac:dyDescent="0.25">
      <c r="B31" s="135"/>
      <c r="U31" s="136"/>
    </row>
    <row r="32" spans="2:21" s="22" customFormat="1" ht="12.75" customHeight="1" x14ac:dyDescent="0.25">
      <c r="B32" s="135"/>
      <c r="C32" s="129" t="s">
        <v>320</v>
      </c>
      <c r="D32" s="6"/>
      <c r="E32" s="6"/>
      <c r="F32" s="11"/>
      <c r="H32" s="6"/>
      <c r="I32" s="14"/>
      <c r="J32" s="14"/>
      <c r="K32" s="6"/>
      <c r="M32" s="6"/>
      <c r="N32" s="11"/>
      <c r="O32" s="6"/>
      <c r="P32" s="6"/>
      <c r="Q32" s="6"/>
      <c r="R32" s="6"/>
      <c r="S32" s="6"/>
      <c r="U32" s="136"/>
    </row>
    <row r="33" spans="2:21" ht="12" customHeight="1" x14ac:dyDescent="0.25">
      <c r="B33" s="126"/>
      <c r="C33" s="137" t="s">
        <v>321</v>
      </c>
      <c r="D33" s="138"/>
      <c r="E33" s="138"/>
      <c r="F33" s="138"/>
      <c r="U33" s="128"/>
    </row>
    <row r="34" spans="2:21" ht="15.75" customHeight="1" x14ac:dyDescent="0.25">
      <c r="B34" s="126"/>
      <c r="D34" s="11"/>
      <c r="N34" s="11"/>
      <c r="S34" s="11"/>
      <c r="U34" s="128"/>
    </row>
    <row r="35" spans="2:21" ht="15.75" customHeight="1" x14ac:dyDescent="0.25">
      <c r="B35" s="126"/>
      <c r="D35" s="11"/>
      <c r="N35" s="11"/>
      <c r="U35" s="128"/>
    </row>
    <row r="36" spans="2:21" ht="15.75" customHeight="1" x14ac:dyDescent="0.25">
      <c r="B36" s="126"/>
      <c r="D36" s="11"/>
      <c r="N36" s="11"/>
      <c r="U36" s="128"/>
    </row>
    <row r="37" spans="2:21" ht="12" customHeight="1" x14ac:dyDescent="0.25">
      <c r="B37" s="126"/>
      <c r="D37" s="11"/>
      <c r="F37" s="299"/>
      <c r="G37" s="299"/>
      <c r="H37" s="299"/>
      <c r="I37" s="299"/>
      <c r="J37" s="299"/>
      <c r="N37" s="11"/>
      <c r="U37" s="128"/>
    </row>
    <row r="38" spans="2:21" ht="0.75" customHeight="1" x14ac:dyDescent="0.25">
      <c r="B38" s="126"/>
      <c r="D38" s="11"/>
      <c r="N38" s="11"/>
      <c r="U38" s="128"/>
    </row>
    <row r="39" spans="2:21" ht="0.75" hidden="1" customHeight="1" x14ac:dyDescent="0.25">
      <c r="B39" s="126"/>
      <c r="U39" s="128"/>
    </row>
    <row r="40" spans="2:21" ht="13.5" customHeight="1" x14ac:dyDescent="0.25">
      <c r="B40" s="126"/>
      <c r="C40" s="137" t="s">
        <v>322</v>
      </c>
      <c r="M40" s="319"/>
      <c r="N40" s="319"/>
      <c r="O40" s="319"/>
      <c r="P40" s="319"/>
      <c r="Q40" s="319"/>
      <c r="R40" s="319"/>
      <c r="S40" s="319"/>
      <c r="T40" s="319"/>
      <c r="U40" s="128"/>
    </row>
    <row r="41" spans="2:21" ht="14.85" customHeight="1" x14ac:dyDescent="0.25">
      <c r="B41" s="126"/>
      <c r="U41" s="128"/>
    </row>
    <row r="42" spans="2:21" s="140" customFormat="1" ht="14.85" customHeight="1" x14ac:dyDescent="0.2">
      <c r="B42" s="139"/>
      <c r="D42" s="141" t="s">
        <v>105</v>
      </c>
      <c r="U42" s="142"/>
    </row>
    <row r="43" spans="2:21" ht="14.85" customHeight="1" x14ac:dyDescent="0.25">
      <c r="B43" s="126"/>
      <c r="U43" s="128"/>
    </row>
    <row r="44" spans="2:21" s="140" customFormat="1" ht="14.85" customHeight="1" x14ac:dyDescent="0.2">
      <c r="B44" s="139"/>
      <c r="D44" s="141" t="s">
        <v>107</v>
      </c>
      <c r="U44" s="142"/>
    </row>
    <row r="45" spans="2:21" ht="14.85" customHeight="1" x14ac:dyDescent="0.25">
      <c r="B45" s="126"/>
      <c r="U45" s="128"/>
    </row>
    <row r="46" spans="2:21" ht="1.5" customHeight="1" x14ac:dyDescent="0.25">
      <c r="B46" s="126"/>
      <c r="U46" s="128"/>
    </row>
    <row r="47" spans="2:21" ht="11.25" customHeight="1" x14ac:dyDescent="0.25">
      <c r="B47" s="126"/>
      <c r="C47" s="137" t="s">
        <v>109</v>
      </c>
      <c r="U47" s="128"/>
    </row>
    <row r="48" spans="2:21" ht="15" customHeight="1" x14ac:dyDescent="0.25">
      <c r="B48" s="126"/>
      <c r="C48" s="11" t="s">
        <v>110</v>
      </c>
      <c r="U48" s="128"/>
    </row>
    <row r="49" spans="2:33" ht="22.5" customHeight="1" x14ac:dyDescent="0.25">
      <c r="B49" s="126"/>
      <c r="C49" s="11" t="s">
        <v>323</v>
      </c>
      <c r="M49" s="299"/>
      <c r="N49" s="299"/>
      <c r="O49" s="299"/>
      <c r="P49" s="299"/>
      <c r="Q49" s="299"/>
      <c r="R49" s="299"/>
      <c r="S49" s="299"/>
      <c r="T49" s="299"/>
      <c r="U49" s="128"/>
    </row>
    <row r="50" spans="2:33" ht="15.75" customHeight="1" x14ac:dyDescent="0.25">
      <c r="B50" s="126"/>
      <c r="C50" s="303" t="s">
        <v>113</v>
      </c>
      <c r="D50" s="246"/>
      <c r="E50" s="246"/>
      <c r="F50" s="246"/>
      <c r="G50" s="299"/>
      <c r="H50" s="299"/>
      <c r="I50" s="299"/>
      <c r="J50" s="299"/>
      <c r="K50" s="299"/>
      <c r="L50" s="299"/>
      <c r="M50" s="299"/>
      <c r="N50" s="299"/>
      <c r="O50" s="299"/>
      <c r="P50" s="299"/>
      <c r="Q50" s="299"/>
      <c r="R50" s="299"/>
      <c r="S50" s="299"/>
      <c r="T50" s="299"/>
      <c r="U50" s="128"/>
    </row>
    <row r="51" spans="2:33" ht="13.5" customHeight="1" x14ac:dyDescent="0.25">
      <c r="B51" s="126"/>
      <c r="C51" s="137" t="s">
        <v>114</v>
      </c>
      <c r="U51" s="128"/>
    </row>
    <row r="52" spans="2:33" ht="12" customHeight="1" x14ac:dyDescent="0.25">
      <c r="B52" s="126"/>
      <c r="C52" s="11" t="s">
        <v>324</v>
      </c>
      <c r="U52" s="128"/>
    </row>
    <row r="53" spans="2:33" ht="12" customHeight="1" x14ac:dyDescent="0.25">
      <c r="B53" s="126"/>
      <c r="C53" s="11" t="s">
        <v>325</v>
      </c>
      <c r="U53" s="128"/>
    </row>
    <row r="54" spans="2:33" ht="12" customHeight="1" x14ac:dyDescent="0.25">
      <c r="B54" s="126"/>
      <c r="C54" s="143" t="s">
        <v>326</v>
      </c>
      <c r="U54" s="128"/>
    </row>
    <row r="55" spans="2:33" ht="12" customHeight="1" x14ac:dyDescent="0.25">
      <c r="B55" s="126"/>
      <c r="C55" s="11" t="s">
        <v>327</v>
      </c>
      <c r="U55" s="128"/>
    </row>
    <row r="56" spans="2:33" ht="12" hidden="1" customHeight="1" x14ac:dyDescent="0.25">
      <c r="B56" s="126"/>
      <c r="U56" s="128"/>
    </row>
    <row r="57" spans="2:33" ht="12" customHeight="1" x14ac:dyDescent="0.25">
      <c r="B57" s="126"/>
      <c r="C57" s="17" t="s">
        <v>328</v>
      </c>
      <c r="D57" s="144"/>
      <c r="E57" s="144"/>
      <c r="G57" s="244"/>
      <c r="H57" s="244"/>
      <c r="I57" s="244"/>
      <c r="J57" s="244"/>
      <c r="K57" s="244"/>
      <c r="L57" s="244"/>
      <c r="M57" s="244"/>
      <c r="N57" s="244"/>
      <c r="O57" s="244"/>
      <c r="P57" s="244"/>
      <c r="Q57" s="244"/>
      <c r="R57" s="244"/>
      <c r="S57" s="244"/>
      <c r="T57" s="244"/>
      <c r="U57" s="128"/>
    </row>
    <row r="58" spans="2:33" ht="1.5" hidden="1" customHeight="1" x14ac:dyDescent="0.25">
      <c r="B58" s="126"/>
      <c r="C58" s="319"/>
      <c r="D58" s="319"/>
      <c r="E58" s="319"/>
      <c r="F58" s="319"/>
      <c r="G58" s="319"/>
      <c r="H58" s="319"/>
      <c r="I58" s="319"/>
      <c r="J58" s="319"/>
      <c r="K58" s="319"/>
      <c r="L58" s="319"/>
      <c r="M58" s="319"/>
      <c r="N58" s="319"/>
      <c r="O58" s="319"/>
      <c r="P58" s="319"/>
      <c r="Q58" s="319"/>
      <c r="R58" s="319"/>
      <c r="S58" s="319"/>
      <c r="T58" s="319"/>
      <c r="U58" s="128"/>
    </row>
    <row r="59" spans="2:33" ht="3.75" hidden="1" customHeight="1" x14ac:dyDescent="0.25">
      <c r="B59" s="126"/>
      <c r="U59" s="128"/>
    </row>
    <row r="60" spans="2:33" ht="3.75" customHeight="1" x14ac:dyDescent="0.25">
      <c r="B60" s="126"/>
      <c r="C60" s="11"/>
      <c r="U60" s="128"/>
    </row>
    <row r="61" spans="2:33" ht="12" customHeight="1" x14ac:dyDescent="0.25">
      <c r="B61" s="126"/>
      <c r="C61" s="328" t="s">
        <v>120</v>
      </c>
      <c r="D61" s="328"/>
      <c r="E61" s="328"/>
      <c r="F61" s="328"/>
      <c r="G61" s="239"/>
      <c r="H61" s="239"/>
      <c r="I61" s="239"/>
      <c r="J61" s="239"/>
      <c r="K61" s="328" t="s">
        <v>121</v>
      </c>
      <c r="L61" s="328"/>
      <c r="M61" s="299"/>
      <c r="N61" s="299"/>
      <c r="O61" s="299"/>
      <c r="P61" s="299"/>
      <c r="Q61" s="19" t="s">
        <v>6</v>
      </c>
      <c r="R61" s="329"/>
      <c r="S61" s="329"/>
      <c r="T61" s="235"/>
      <c r="U61" s="128"/>
      <c r="AG61" s="145" t="s">
        <v>329</v>
      </c>
    </row>
    <row r="62" spans="2:33" ht="5.0999999999999996" customHeight="1" x14ac:dyDescent="0.25">
      <c r="B62" s="126"/>
      <c r="C62" s="11"/>
      <c r="G62" s="22"/>
      <c r="H62" s="22"/>
      <c r="I62" s="22"/>
      <c r="J62" s="22"/>
      <c r="K62" s="22"/>
      <c r="L62" s="22"/>
      <c r="M62" s="22"/>
      <c r="N62" s="22"/>
      <c r="O62" s="22"/>
      <c r="P62" s="22"/>
      <c r="Q62" s="19"/>
      <c r="R62" s="22"/>
      <c r="S62" s="22"/>
      <c r="T62" s="22"/>
      <c r="U62" s="128"/>
      <c r="AG62" s="145" t="s">
        <v>330</v>
      </c>
    </row>
    <row r="63" spans="2:33" ht="12" customHeight="1" x14ac:dyDescent="0.25">
      <c r="B63" s="126"/>
      <c r="C63" s="19" t="s">
        <v>124</v>
      </c>
      <c r="D63" s="239"/>
      <c r="E63" s="239"/>
      <c r="F63" s="239"/>
      <c r="G63" s="239"/>
      <c r="H63" s="19" t="s">
        <v>331</v>
      </c>
      <c r="I63" s="239"/>
      <c r="J63" s="239"/>
      <c r="K63" s="239"/>
      <c r="L63" s="19" t="s">
        <v>332</v>
      </c>
      <c r="M63" s="317"/>
      <c r="N63" s="317"/>
      <c r="O63" s="317"/>
      <c r="P63" s="19" t="s">
        <v>333</v>
      </c>
      <c r="Q63" s="318"/>
      <c r="R63" s="317"/>
      <c r="S63" s="317"/>
      <c r="T63" s="237"/>
      <c r="U63" s="128"/>
      <c r="AG63" s="145" t="s">
        <v>334</v>
      </c>
    </row>
    <row r="64" spans="2:33" ht="5.0999999999999996" customHeight="1" x14ac:dyDescent="0.25">
      <c r="B64" s="126"/>
      <c r="C64" s="11"/>
      <c r="E64" s="143"/>
      <c r="F64" s="22"/>
      <c r="G64" s="22"/>
      <c r="H64" s="22"/>
      <c r="K64" s="19"/>
      <c r="L64" s="22"/>
      <c r="M64" s="22"/>
      <c r="N64" s="19"/>
      <c r="P64" s="19"/>
      <c r="R64" s="19"/>
      <c r="S64" s="19"/>
      <c r="U64" s="128"/>
      <c r="AG64" s="145" t="s">
        <v>335</v>
      </c>
    </row>
    <row r="65" spans="2:35" ht="12" customHeight="1" x14ac:dyDescent="0.25">
      <c r="B65" s="126"/>
      <c r="C65" s="11" t="s">
        <v>117</v>
      </c>
      <c r="K65" s="11"/>
      <c r="O65" s="19"/>
      <c r="P65" s="319"/>
      <c r="Q65" s="319"/>
      <c r="R65" s="319"/>
      <c r="S65" s="319"/>
      <c r="T65" s="319"/>
      <c r="U65" s="128"/>
      <c r="AG65" s="145" t="s">
        <v>336</v>
      </c>
    </row>
    <row r="66" spans="2:35" ht="2.25" customHeight="1" x14ac:dyDescent="0.25">
      <c r="B66" s="126"/>
      <c r="C66" s="11"/>
      <c r="U66" s="128"/>
    </row>
    <row r="67" spans="2:35" ht="1.5" customHeight="1" x14ac:dyDescent="0.25">
      <c r="B67" s="126"/>
      <c r="C67" s="19"/>
      <c r="D67" s="130"/>
      <c r="E67" s="130"/>
      <c r="F67" s="130"/>
      <c r="G67" s="130"/>
      <c r="H67" s="130"/>
      <c r="I67" s="19"/>
      <c r="J67" s="130"/>
      <c r="K67" s="130"/>
      <c r="L67" s="130"/>
      <c r="M67" s="19"/>
      <c r="N67" s="131"/>
      <c r="O67" s="131"/>
      <c r="P67" s="131"/>
      <c r="Q67" s="19"/>
      <c r="T67" s="131"/>
      <c r="U67" s="128"/>
    </row>
    <row r="68" spans="2:35" ht="11.25" customHeight="1" x14ac:dyDescent="0.25">
      <c r="B68" s="126"/>
      <c r="C68" s="137" t="s">
        <v>337</v>
      </c>
      <c r="D68" s="146"/>
      <c r="E68" s="146"/>
      <c r="F68" s="146"/>
      <c r="G68" s="146"/>
      <c r="H68" s="146"/>
      <c r="K68" s="19"/>
      <c r="L68" s="22"/>
      <c r="M68" s="22"/>
      <c r="N68" s="19"/>
      <c r="P68" s="19"/>
      <c r="R68" s="19"/>
      <c r="S68" s="19"/>
      <c r="U68" s="128"/>
    </row>
    <row r="69" spans="2:35" ht="13.5" customHeight="1" x14ac:dyDescent="0.25">
      <c r="B69" s="126"/>
      <c r="C69" s="11" t="s">
        <v>338</v>
      </c>
      <c r="H69" s="19"/>
      <c r="I69" s="320" t="s">
        <v>330</v>
      </c>
      <c r="J69" s="321"/>
      <c r="K69" s="321"/>
      <c r="L69" s="322"/>
      <c r="M69" s="323" t="s">
        <v>339</v>
      </c>
      <c r="N69" s="324"/>
      <c r="O69" s="325"/>
      <c r="P69" s="326"/>
      <c r="Q69" s="326"/>
      <c r="R69" s="326"/>
      <c r="S69" s="326"/>
      <c r="T69" s="327"/>
      <c r="U69" s="128"/>
    </row>
    <row r="70" spans="2:35" ht="3" customHeight="1" x14ac:dyDescent="0.25">
      <c r="B70" s="126"/>
      <c r="C70" s="11"/>
      <c r="H70" s="19"/>
      <c r="I70" s="11"/>
      <c r="J70" s="147"/>
      <c r="K70" s="147"/>
      <c r="L70" s="11"/>
      <c r="M70" s="134"/>
      <c r="N70" s="148"/>
      <c r="O70" s="149"/>
      <c r="P70" s="150"/>
      <c r="Q70" s="151"/>
      <c r="R70" s="152"/>
      <c r="S70" s="152"/>
      <c r="T70" s="152"/>
      <c r="U70" s="128"/>
    </row>
    <row r="71" spans="2:35" ht="13.5" customHeight="1" x14ac:dyDescent="0.25">
      <c r="B71" s="126"/>
      <c r="C71" s="304" t="s">
        <v>340</v>
      </c>
      <c r="D71" s="276"/>
      <c r="E71" s="276"/>
      <c r="F71" s="276"/>
      <c r="G71" s="276"/>
      <c r="H71" s="276"/>
      <c r="I71" s="153" t="s">
        <v>341</v>
      </c>
      <c r="J71" s="305"/>
      <c r="K71" s="306"/>
      <c r="L71" s="307"/>
      <c r="M71" s="308"/>
      <c r="N71" s="153" t="s">
        <v>342</v>
      </c>
      <c r="O71" s="305"/>
      <c r="P71" s="306"/>
      <c r="Q71" s="7"/>
      <c r="R71" s="316"/>
      <c r="S71" s="316"/>
      <c r="T71" s="11"/>
      <c r="U71" s="128"/>
    </row>
    <row r="72" spans="2:35" ht="15" customHeight="1" x14ac:dyDescent="0.25">
      <c r="B72" s="126"/>
      <c r="C72" s="11" t="s">
        <v>343</v>
      </c>
      <c r="K72" s="154"/>
      <c r="R72" s="153" t="s">
        <v>6</v>
      </c>
      <c r="S72" s="300"/>
      <c r="T72" s="301"/>
      <c r="U72" s="128"/>
      <c r="AG72" s="145" t="s">
        <v>344</v>
      </c>
    </row>
    <row r="73" spans="2:35" ht="7.5" customHeight="1" x14ac:dyDescent="0.25">
      <c r="B73" s="126"/>
      <c r="C73" s="11"/>
      <c r="K73" s="154"/>
      <c r="O73" s="154"/>
      <c r="P73" s="133"/>
      <c r="R73" s="154"/>
      <c r="S73" s="155"/>
      <c r="T73" s="156"/>
      <c r="U73" s="128"/>
      <c r="AG73" s="145" t="s">
        <v>330</v>
      </c>
    </row>
    <row r="74" spans="2:35" ht="13.5" customHeight="1" x14ac:dyDescent="0.25">
      <c r="B74" s="126"/>
      <c r="C74" s="11" t="s">
        <v>345</v>
      </c>
      <c r="H74" s="19"/>
      <c r="I74" s="309"/>
      <c r="J74" s="310"/>
      <c r="K74" s="310"/>
      <c r="L74" s="311"/>
      <c r="M74" s="312" t="s">
        <v>339</v>
      </c>
      <c r="N74" s="246"/>
      <c r="O74" s="313"/>
      <c r="P74" s="314"/>
      <c r="Q74" s="314"/>
      <c r="R74" s="314"/>
      <c r="S74" s="314"/>
      <c r="T74" s="315"/>
      <c r="U74" s="128"/>
      <c r="AG74" s="145" t="s">
        <v>334</v>
      </c>
    </row>
    <row r="75" spans="2:35" ht="3" customHeight="1" x14ac:dyDescent="0.25">
      <c r="B75" s="126"/>
      <c r="C75" s="11"/>
      <c r="H75" s="19"/>
      <c r="I75" s="11"/>
      <c r="J75" s="147"/>
      <c r="K75" s="147"/>
      <c r="L75" s="11"/>
      <c r="M75" s="134"/>
      <c r="O75" s="149"/>
      <c r="P75" s="150"/>
      <c r="Q75" s="151"/>
      <c r="R75" s="151"/>
      <c r="S75" s="151"/>
      <c r="T75" s="152"/>
      <c r="U75" s="128"/>
      <c r="AG75" s="145" t="s">
        <v>335</v>
      </c>
    </row>
    <row r="76" spans="2:35" ht="13.5" customHeight="1" x14ac:dyDescent="0.25">
      <c r="B76" s="126"/>
      <c r="C76" s="304" t="s">
        <v>346</v>
      </c>
      <c r="D76" s="276"/>
      <c r="E76" s="276"/>
      <c r="F76" s="276"/>
      <c r="G76" s="276"/>
      <c r="H76" s="276"/>
      <c r="I76" s="153" t="s">
        <v>341</v>
      </c>
      <c r="J76" s="305"/>
      <c r="K76" s="306"/>
      <c r="L76" s="307"/>
      <c r="M76" s="308"/>
      <c r="N76" s="153" t="s">
        <v>342</v>
      </c>
      <c r="O76" s="305"/>
      <c r="P76" s="306"/>
      <c r="Q76" s="7"/>
      <c r="R76" s="316"/>
      <c r="S76" s="316"/>
      <c r="T76" s="11"/>
      <c r="U76" s="128"/>
      <c r="AG76" s="145" t="s">
        <v>336</v>
      </c>
    </row>
    <row r="77" spans="2:35" ht="15" customHeight="1" x14ac:dyDescent="0.25">
      <c r="B77" s="126"/>
      <c r="C77" s="11" t="s">
        <v>347</v>
      </c>
      <c r="K77" s="154"/>
      <c r="R77" s="153" t="s">
        <v>6</v>
      </c>
      <c r="S77" s="300"/>
      <c r="T77" s="301"/>
      <c r="U77" s="128"/>
    </row>
    <row r="78" spans="2:35" ht="12.75" customHeight="1" x14ac:dyDescent="0.25">
      <c r="B78" s="126"/>
      <c r="C78" s="302" t="s">
        <v>348</v>
      </c>
      <c r="D78" s="302"/>
      <c r="E78" s="302"/>
      <c r="F78" s="302"/>
      <c r="G78" s="302"/>
      <c r="H78" s="302"/>
      <c r="I78" s="302"/>
      <c r="J78" s="302"/>
      <c r="K78" s="302"/>
      <c r="L78" s="302"/>
      <c r="M78" s="302"/>
      <c r="N78" s="302"/>
      <c r="O78" s="302"/>
      <c r="P78" s="302"/>
      <c r="Q78" s="303"/>
      <c r="R78" s="303"/>
      <c r="S78" s="303"/>
      <c r="T78" s="303"/>
      <c r="U78" s="128"/>
    </row>
    <row r="79" spans="2:35" ht="34.5" customHeight="1" x14ac:dyDescent="0.25">
      <c r="B79" s="126"/>
      <c r="C79" s="304" t="s">
        <v>349</v>
      </c>
      <c r="D79" s="276"/>
      <c r="E79" s="276"/>
      <c r="F79" s="276"/>
      <c r="G79" s="276"/>
      <c r="H79" s="276"/>
      <c r="I79" s="153" t="s">
        <v>350</v>
      </c>
      <c r="J79" s="305"/>
      <c r="K79" s="306"/>
      <c r="L79" s="307"/>
      <c r="M79" s="308"/>
      <c r="N79" s="153" t="s">
        <v>351</v>
      </c>
      <c r="O79" s="305"/>
      <c r="P79" s="306"/>
      <c r="Q79" s="157"/>
      <c r="R79" s="153" t="s">
        <v>6</v>
      </c>
      <c r="S79" s="300"/>
      <c r="T79" s="301"/>
      <c r="U79" s="128"/>
    </row>
    <row r="80" spans="2:35" ht="3" hidden="1" customHeight="1" x14ac:dyDescent="0.25">
      <c r="B80" s="126"/>
      <c r="C80" s="11"/>
      <c r="K80" s="154"/>
      <c r="O80" s="154"/>
      <c r="P80" s="133"/>
      <c r="R80" s="154"/>
      <c r="S80" s="273"/>
      <c r="T80" s="274"/>
      <c r="U80" s="128"/>
      <c r="AH80" s="158"/>
      <c r="AI80" s="158"/>
    </row>
    <row r="81" spans="2:33" ht="2.25" hidden="1" customHeight="1" x14ac:dyDescent="0.25">
      <c r="B81" s="126"/>
      <c r="C81" s="11"/>
      <c r="U81" s="128"/>
    </row>
    <row r="82" spans="2:33" ht="3" customHeight="1" thickBot="1" x14ac:dyDescent="0.3">
      <c r="B82" s="126"/>
      <c r="N82" s="159"/>
      <c r="O82" s="160"/>
      <c r="P82" s="161"/>
      <c r="Q82" s="161"/>
      <c r="R82" s="161"/>
      <c r="S82" s="161"/>
      <c r="T82" s="161"/>
      <c r="U82" s="128"/>
      <c r="AG82" s="145"/>
    </row>
    <row r="83" spans="2:33" ht="17.25" customHeight="1" thickTop="1" x14ac:dyDescent="0.3">
      <c r="B83" s="162"/>
      <c r="C83" s="163"/>
      <c r="D83" s="163"/>
      <c r="E83" s="164"/>
      <c r="F83" s="164" t="s">
        <v>352</v>
      </c>
      <c r="G83" s="165"/>
      <c r="H83" s="166"/>
      <c r="I83" s="167" t="s">
        <v>375</v>
      </c>
      <c r="J83" s="167"/>
      <c r="K83" s="168"/>
      <c r="L83" s="168"/>
      <c r="M83" s="169" t="s">
        <v>353</v>
      </c>
      <c r="N83" s="170"/>
      <c r="O83" s="275" t="s">
        <v>354</v>
      </c>
      <c r="P83" s="276"/>
      <c r="Q83" s="276"/>
      <c r="R83" s="276"/>
      <c r="S83" s="276"/>
      <c r="T83" s="276"/>
      <c r="U83" s="128"/>
    </row>
    <row r="84" spans="2:33" s="157" customFormat="1" ht="8.25" customHeight="1" x14ac:dyDescent="0.25">
      <c r="B84" s="171"/>
      <c r="C84" s="172"/>
      <c r="F84" s="173"/>
      <c r="G84" s="173"/>
      <c r="I84" s="174"/>
      <c r="J84" s="174"/>
      <c r="K84" s="174"/>
      <c r="L84" s="174"/>
      <c r="M84" s="175"/>
      <c r="N84" s="176"/>
      <c r="O84" s="276"/>
      <c r="P84" s="276"/>
      <c r="Q84" s="276"/>
      <c r="R84" s="276"/>
      <c r="S84" s="276"/>
      <c r="T84" s="276"/>
      <c r="U84" s="177"/>
    </row>
    <row r="85" spans="2:33" ht="12.75" customHeight="1" x14ac:dyDescent="0.25">
      <c r="B85" s="126"/>
      <c r="C85" s="277" t="s">
        <v>355</v>
      </c>
      <c r="D85" s="278"/>
      <c r="E85" s="278"/>
      <c r="F85" s="11"/>
      <c r="I85" s="178" t="s">
        <v>356</v>
      </c>
      <c r="J85" s="280" t="s">
        <v>357</v>
      </c>
      <c r="K85" s="276"/>
      <c r="M85" s="179"/>
      <c r="N85" s="180"/>
      <c r="O85" s="276"/>
      <c r="P85" s="276"/>
      <c r="Q85" s="276"/>
      <c r="R85" s="276"/>
      <c r="S85" s="276"/>
      <c r="T85" s="276"/>
      <c r="U85" s="181"/>
      <c r="V85" s="11"/>
      <c r="W85" s="11"/>
      <c r="X85" s="11"/>
      <c r="Y85" s="11"/>
      <c r="Z85" s="11"/>
      <c r="AA85" s="11"/>
      <c r="AG85" s="145"/>
    </row>
    <row r="86" spans="2:33" ht="11.25" customHeight="1" x14ac:dyDescent="0.25">
      <c r="B86" s="126"/>
      <c r="C86" s="279"/>
      <c r="D86" s="279"/>
      <c r="E86" s="279"/>
      <c r="I86" s="182"/>
      <c r="J86" s="276"/>
      <c r="K86" s="276"/>
      <c r="M86" s="179"/>
      <c r="N86" s="281" t="s">
        <v>358</v>
      </c>
      <c r="O86" s="276"/>
      <c r="U86" s="128"/>
      <c r="AG86" s="145"/>
    </row>
    <row r="87" spans="2:33" ht="12.9" customHeight="1" x14ac:dyDescent="0.25">
      <c r="B87" s="126"/>
      <c r="C87" s="282" t="s">
        <v>359</v>
      </c>
      <c r="D87" s="283"/>
      <c r="E87" s="288" t="s">
        <v>360</v>
      </c>
      <c r="F87" s="289"/>
      <c r="G87" s="290"/>
      <c r="H87" s="183" t="s">
        <v>6</v>
      </c>
      <c r="I87" s="296"/>
      <c r="J87" s="297"/>
      <c r="K87" s="297"/>
      <c r="L87" s="297"/>
      <c r="M87" s="297"/>
      <c r="N87" s="276"/>
      <c r="O87" s="276"/>
      <c r="P87" s="298"/>
      <c r="Q87" s="299"/>
      <c r="R87" s="299"/>
      <c r="S87" s="299"/>
      <c r="T87" s="299"/>
      <c r="U87" s="128"/>
      <c r="AG87" s="145"/>
    </row>
    <row r="88" spans="2:33" ht="12.9" customHeight="1" x14ac:dyDescent="0.25">
      <c r="B88" s="126"/>
      <c r="C88" s="284"/>
      <c r="D88" s="285"/>
      <c r="E88" s="291"/>
      <c r="F88" s="292"/>
      <c r="G88" s="293"/>
      <c r="H88" s="183" t="s">
        <v>361</v>
      </c>
      <c r="I88" s="297"/>
      <c r="J88" s="297"/>
      <c r="K88" s="297"/>
      <c r="L88" s="297"/>
      <c r="M88" s="297"/>
      <c r="N88" s="148"/>
      <c r="O88" s="148"/>
      <c r="Q88" s="131"/>
      <c r="U88" s="128"/>
      <c r="AG88" s="145"/>
    </row>
    <row r="89" spans="2:33" ht="12.9" customHeight="1" x14ac:dyDescent="0.25">
      <c r="B89" s="126"/>
      <c r="C89" s="284"/>
      <c r="D89" s="285"/>
      <c r="E89" s="291"/>
      <c r="F89" s="292"/>
      <c r="G89" s="293"/>
      <c r="H89" s="183" t="s">
        <v>362</v>
      </c>
      <c r="I89" s="258"/>
      <c r="J89" s="259"/>
      <c r="K89" s="259"/>
      <c r="L89" s="259"/>
      <c r="M89" s="259"/>
      <c r="N89" s="260" t="s">
        <v>363</v>
      </c>
      <c r="O89" s="261"/>
      <c r="P89" s="263"/>
      <c r="Q89" s="264"/>
      <c r="R89" s="264"/>
      <c r="S89" s="264"/>
      <c r="T89" s="264"/>
      <c r="U89" s="177"/>
    </row>
    <row r="90" spans="2:33" ht="12.9" customHeight="1" x14ac:dyDescent="0.25">
      <c r="B90" s="126"/>
      <c r="C90" s="286"/>
      <c r="D90" s="287"/>
      <c r="E90" s="294"/>
      <c r="F90" s="229"/>
      <c r="G90" s="295"/>
      <c r="H90" s="265"/>
      <c r="I90" s="266"/>
      <c r="J90" s="266"/>
      <c r="K90" s="266"/>
      <c r="L90" s="266"/>
      <c r="M90" s="267"/>
      <c r="N90" s="262"/>
      <c r="O90" s="261"/>
      <c r="P90" s="263"/>
      <c r="Q90" s="264"/>
      <c r="R90" s="264"/>
      <c r="S90" s="264"/>
      <c r="T90" s="264"/>
      <c r="U90" s="177"/>
    </row>
    <row r="91" spans="2:33" ht="12.75" customHeight="1" x14ac:dyDescent="0.25">
      <c r="B91" s="126"/>
      <c r="C91" s="268" t="s">
        <v>364</v>
      </c>
      <c r="D91" s="269"/>
      <c r="E91" s="269"/>
      <c r="F91" s="269"/>
      <c r="G91" s="269"/>
      <c r="H91" s="269"/>
      <c r="I91" s="269"/>
      <c r="J91" s="269"/>
      <c r="K91" s="269"/>
      <c r="L91" s="269"/>
      <c r="M91" s="270"/>
      <c r="N91" s="262"/>
      <c r="O91" s="261"/>
      <c r="P91" s="263"/>
      <c r="Q91" s="264"/>
      <c r="R91" s="264"/>
      <c r="S91" s="264"/>
      <c r="T91" s="264"/>
      <c r="U91" s="128"/>
    </row>
    <row r="92" spans="2:33" ht="9" customHeight="1" thickBot="1" x14ac:dyDescent="0.3">
      <c r="B92" s="120"/>
      <c r="C92" s="271"/>
      <c r="D92" s="271"/>
      <c r="E92" s="271"/>
      <c r="F92" s="271"/>
      <c r="G92" s="271"/>
      <c r="H92" s="271"/>
      <c r="I92" s="271"/>
      <c r="J92" s="271"/>
      <c r="K92" s="271"/>
      <c r="L92" s="271"/>
      <c r="M92" s="272"/>
      <c r="N92" s="184"/>
      <c r="O92" s="184"/>
      <c r="P92" s="185"/>
      <c r="Q92" s="186"/>
      <c r="R92" s="187"/>
      <c r="S92" s="187"/>
      <c r="T92" s="187"/>
      <c r="U92" s="121"/>
    </row>
    <row r="93" spans="2:33" ht="3" customHeight="1" thickBot="1" x14ac:dyDescent="0.3">
      <c r="B93" s="120"/>
      <c r="C93" s="188"/>
      <c r="D93" s="188"/>
      <c r="E93" s="188"/>
      <c r="F93" s="188"/>
      <c r="G93" s="188"/>
      <c r="H93" s="188"/>
      <c r="I93" s="188"/>
      <c r="J93" s="188"/>
      <c r="K93" s="188"/>
      <c r="L93" s="188"/>
      <c r="M93" s="189"/>
      <c r="N93" s="184"/>
      <c r="O93" s="184"/>
      <c r="P93" s="185"/>
      <c r="Q93" s="186"/>
      <c r="R93" s="187"/>
      <c r="S93" s="187"/>
      <c r="T93" s="187"/>
      <c r="U93" s="121"/>
    </row>
    <row r="94" spans="2:33" ht="9.75" customHeight="1" x14ac:dyDescent="0.25">
      <c r="B94" s="122"/>
      <c r="C94" s="247" t="s">
        <v>365</v>
      </c>
      <c r="D94" s="247"/>
      <c r="E94" s="247"/>
      <c r="F94" s="247"/>
      <c r="G94" s="248"/>
      <c r="H94" s="248"/>
      <c r="I94" s="251" t="s">
        <v>366</v>
      </c>
      <c r="J94" s="252"/>
      <c r="K94" s="252"/>
      <c r="L94" s="252"/>
      <c r="M94" s="252"/>
      <c r="N94" s="252"/>
      <c r="O94" s="252"/>
      <c r="P94" s="254" t="s">
        <v>367</v>
      </c>
      <c r="Q94" s="254"/>
      <c r="R94" s="254"/>
      <c r="S94" s="254"/>
      <c r="T94" s="254"/>
      <c r="U94" s="255"/>
    </row>
    <row r="95" spans="2:33" ht="9" customHeight="1" x14ac:dyDescent="0.25">
      <c r="B95" s="126"/>
      <c r="C95" s="249"/>
      <c r="D95" s="249"/>
      <c r="E95" s="249"/>
      <c r="F95" s="249"/>
      <c r="G95" s="250"/>
      <c r="H95" s="250"/>
      <c r="I95" s="253"/>
      <c r="J95" s="253"/>
      <c r="K95" s="253"/>
      <c r="L95" s="253"/>
      <c r="M95" s="253"/>
      <c r="N95" s="253"/>
      <c r="O95" s="253"/>
      <c r="P95" s="256"/>
      <c r="Q95" s="256"/>
      <c r="R95" s="256"/>
      <c r="S95" s="256"/>
      <c r="T95" s="256"/>
      <c r="U95" s="257"/>
    </row>
    <row r="96" spans="2:33" ht="1.5" customHeight="1" thickBot="1" x14ac:dyDescent="0.3">
      <c r="B96" s="190"/>
      <c r="C96" s="187"/>
      <c r="D96" s="187"/>
      <c r="E96" s="187"/>
      <c r="F96" s="187"/>
      <c r="G96" s="187"/>
      <c r="H96" s="187"/>
      <c r="I96" s="187"/>
      <c r="J96" s="187"/>
      <c r="K96" s="187"/>
      <c r="L96" s="187"/>
      <c r="M96" s="187"/>
      <c r="N96" s="191"/>
      <c r="O96" s="191"/>
      <c r="P96" s="191"/>
      <c r="Q96" s="191"/>
      <c r="R96" s="191"/>
      <c r="S96" s="191"/>
      <c r="T96" s="191"/>
      <c r="U96" s="192"/>
    </row>
    <row r="97" spans="4:21" ht="3" customHeight="1" x14ac:dyDescent="0.25">
      <c r="T97" s="132"/>
    </row>
    <row r="98" spans="4:21" ht="9.75" customHeight="1" x14ac:dyDescent="0.25">
      <c r="D98" s="11"/>
      <c r="K98" s="11" t="s">
        <v>368</v>
      </c>
      <c r="Q98" s="242"/>
      <c r="R98" s="242"/>
      <c r="S98" s="242"/>
      <c r="T98" s="242"/>
      <c r="U98" s="242"/>
    </row>
    <row r="99" spans="4:21" x14ac:dyDescent="0.25">
      <c r="D99" s="6" t="s">
        <v>369</v>
      </c>
    </row>
    <row r="100" spans="4:21" x14ac:dyDescent="0.25">
      <c r="D100" s="6">
        <v>1</v>
      </c>
      <c r="E100" s="6" t="s">
        <v>370</v>
      </c>
    </row>
    <row r="101" spans="4:21" x14ac:dyDescent="0.25">
      <c r="D101" s="6">
        <v>2</v>
      </c>
      <c r="E101" s="6" t="s">
        <v>371</v>
      </c>
    </row>
    <row r="104" spans="4:21" x14ac:dyDescent="0.25">
      <c r="D104" s="6" t="s">
        <v>372</v>
      </c>
    </row>
    <row r="105" spans="4:21" x14ac:dyDescent="0.25">
      <c r="D105" s="138" t="s">
        <v>6</v>
      </c>
      <c r="F105" s="138" t="s">
        <v>2</v>
      </c>
    </row>
    <row r="106" spans="4:21" x14ac:dyDescent="0.25">
      <c r="D106" s="245" t="s">
        <v>373</v>
      </c>
      <c r="E106" s="245"/>
      <c r="F106" s="246" t="s">
        <v>374</v>
      </c>
      <c r="G106" s="246"/>
      <c r="H106" s="246"/>
      <c r="I106" s="246"/>
      <c r="J106" s="246"/>
      <c r="K106" s="246"/>
      <c r="L106" s="246"/>
      <c r="M106" s="246"/>
      <c r="N106" s="246"/>
      <c r="O106" s="246"/>
      <c r="P106" s="246"/>
      <c r="Q106" s="246"/>
      <c r="R106" s="246"/>
      <c r="S106" s="246"/>
      <c r="T106" s="246"/>
    </row>
    <row r="107" spans="4:21" x14ac:dyDescent="0.25">
      <c r="D107" s="245"/>
      <c r="E107" s="245"/>
      <c r="F107" s="246"/>
      <c r="G107" s="246"/>
      <c r="H107" s="246"/>
      <c r="I107" s="246"/>
      <c r="J107" s="246"/>
      <c r="K107" s="246"/>
      <c r="L107" s="246"/>
      <c r="M107" s="246"/>
      <c r="N107" s="246"/>
      <c r="O107" s="246"/>
      <c r="P107" s="246"/>
      <c r="Q107" s="246"/>
      <c r="R107" s="246"/>
      <c r="S107" s="246"/>
      <c r="T107" s="246"/>
    </row>
    <row r="108" spans="4:21" x14ac:dyDescent="0.25">
      <c r="D108" s="245"/>
      <c r="E108" s="245"/>
      <c r="F108" s="246"/>
      <c r="G108" s="246"/>
      <c r="H108" s="246"/>
      <c r="I108" s="246"/>
      <c r="J108" s="246"/>
      <c r="K108" s="246"/>
      <c r="L108" s="246"/>
      <c r="M108" s="246"/>
      <c r="N108" s="246"/>
      <c r="O108" s="246"/>
      <c r="P108" s="246"/>
      <c r="Q108" s="246"/>
      <c r="R108" s="246"/>
      <c r="S108" s="246"/>
      <c r="T108" s="246"/>
    </row>
    <row r="109" spans="4:21" x14ac:dyDescent="0.25">
      <c r="D109" s="245"/>
      <c r="E109" s="245"/>
      <c r="F109" s="246"/>
      <c r="G109" s="246"/>
      <c r="H109" s="246"/>
      <c r="I109" s="246"/>
      <c r="J109" s="246"/>
      <c r="K109" s="246"/>
      <c r="L109" s="246"/>
      <c r="M109" s="246"/>
      <c r="N109" s="246"/>
      <c r="O109" s="246"/>
      <c r="P109" s="246"/>
      <c r="Q109" s="246"/>
      <c r="R109" s="246"/>
      <c r="S109" s="246"/>
      <c r="T109" s="246"/>
    </row>
    <row r="110" spans="4:21" x14ac:dyDescent="0.25">
      <c r="D110" s="245"/>
      <c r="E110" s="245"/>
      <c r="F110" s="246"/>
      <c r="G110" s="246"/>
      <c r="H110" s="246"/>
      <c r="I110" s="246"/>
      <c r="J110" s="246"/>
      <c r="K110" s="246"/>
      <c r="L110" s="246"/>
      <c r="M110" s="246"/>
      <c r="N110" s="246"/>
      <c r="O110" s="246"/>
      <c r="P110" s="246"/>
      <c r="Q110" s="246"/>
      <c r="R110" s="246"/>
      <c r="S110" s="246"/>
      <c r="T110" s="246"/>
    </row>
    <row r="111" spans="4:21" x14ac:dyDescent="0.25">
      <c r="D111" s="245"/>
      <c r="E111" s="245"/>
      <c r="F111" s="246"/>
      <c r="G111" s="246"/>
      <c r="H111" s="246"/>
      <c r="I111" s="246"/>
      <c r="J111" s="246"/>
      <c r="K111" s="246"/>
      <c r="L111" s="246"/>
      <c r="M111" s="246"/>
      <c r="N111" s="246"/>
      <c r="O111" s="246"/>
      <c r="P111" s="246"/>
      <c r="Q111" s="246"/>
      <c r="R111" s="246"/>
      <c r="S111" s="246"/>
      <c r="T111" s="246"/>
    </row>
    <row r="112" spans="4:21" x14ac:dyDescent="0.25">
      <c r="D112" s="245"/>
      <c r="E112" s="245"/>
      <c r="F112" s="246"/>
      <c r="G112" s="246"/>
      <c r="H112" s="246"/>
      <c r="I112" s="246"/>
      <c r="J112" s="246"/>
      <c r="K112" s="246"/>
      <c r="L112" s="246"/>
      <c r="M112" s="246"/>
      <c r="N112" s="246"/>
      <c r="O112" s="246"/>
      <c r="P112" s="246"/>
      <c r="Q112" s="246"/>
      <c r="R112" s="246"/>
      <c r="S112" s="246"/>
      <c r="T112" s="246"/>
    </row>
  </sheetData>
  <sheetProtection selectLockedCells="1"/>
  <mergeCells count="119">
    <mergeCell ref="K2:U2"/>
    <mergeCell ref="F6:K6"/>
    <mergeCell ref="O6:T6"/>
    <mergeCell ref="F8:K8"/>
    <mergeCell ref="O8:T8"/>
    <mergeCell ref="F10:K10"/>
    <mergeCell ref="O10:T10"/>
    <mergeCell ref="F16:H16"/>
    <mergeCell ref="K16:N16"/>
    <mergeCell ref="O16:Q16"/>
    <mergeCell ref="S16:T16"/>
    <mergeCell ref="C18:J18"/>
    <mergeCell ref="M18:R18"/>
    <mergeCell ref="F12:K12"/>
    <mergeCell ref="O12:T12"/>
    <mergeCell ref="L14:N14"/>
    <mergeCell ref="O14:P14"/>
    <mergeCell ref="Q14:R14"/>
    <mergeCell ref="S14:T14"/>
    <mergeCell ref="C22:K22"/>
    <mergeCell ref="M22:T22"/>
    <mergeCell ref="C23:E23"/>
    <mergeCell ref="F23:G23"/>
    <mergeCell ref="H23:I23"/>
    <mergeCell ref="J23:K23"/>
    <mergeCell ref="M23:T23"/>
    <mergeCell ref="C19:K19"/>
    <mergeCell ref="M19:T19"/>
    <mergeCell ref="C20:K20"/>
    <mergeCell ref="M20:T20"/>
    <mergeCell ref="C21:K21"/>
    <mergeCell ref="M21:T21"/>
    <mergeCell ref="C28:I28"/>
    <mergeCell ref="J28:T28"/>
    <mergeCell ref="C30:L30"/>
    <mergeCell ref="M30:T30"/>
    <mergeCell ref="F37:J37"/>
    <mergeCell ref="M40:T40"/>
    <mergeCell ref="C24:E24"/>
    <mergeCell ref="F24:G24"/>
    <mergeCell ref="H24:I24"/>
    <mergeCell ref="J24:K24"/>
    <mergeCell ref="C25:F25"/>
    <mergeCell ref="C26:I26"/>
    <mergeCell ref="M49:T49"/>
    <mergeCell ref="C50:F50"/>
    <mergeCell ref="G50:T50"/>
    <mergeCell ref="C58:T58"/>
    <mergeCell ref="C61:F61"/>
    <mergeCell ref="G61:J61"/>
    <mergeCell ref="K61:L61"/>
    <mergeCell ref="M61:P61"/>
    <mergeCell ref="R61:T61"/>
    <mergeCell ref="G57:T57"/>
    <mergeCell ref="C71:H71"/>
    <mergeCell ref="J71:K71"/>
    <mergeCell ref="L71:M71"/>
    <mergeCell ref="O71:P71"/>
    <mergeCell ref="R71:S71"/>
    <mergeCell ref="S72:T72"/>
    <mergeCell ref="D63:G63"/>
    <mergeCell ref="I63:K63"/>
    <mergeCell ref="M63:O63"/>
    <mergeCell ref="Q63:T63"/>
    <mergeCell ref="P65:T65"/>
    <mergeCell ref="I69:L69"/>
    <mergeCell ref="M69:N69"/>
    <mergeCell ref="O69:T69"/>
    <mergeCell ref="S77:T77"/>
    <mergeCell ref="C78:P78"/>
    <mergeCell ref="Q78:T78"/>
    <mergeCell ref="C79:H79"/>
    <mergeCell ref="J79:K79"/>
    <mergeCell ref="L79:M79"/>
    <mergeCell ref="O79:P79"/>
    <mergeCell ref="S79:T79"/>
    <mergeCell ref="I74:L74"/>
    <mergeCell ref="M74:N74"/>
    <mergeCell ref="O74:T74"/>
    <mergeCell ref="C76:H76"/>
    <mergeCell ref="J76:K76"/>
    <mergeCell ref="L76:M76"/>
    <mergeCell ref="O76:P76"/>
    <mergeCell ref="R76:S76"/>
    <mergeCell ref="S80:T80"/>
    <mergeCell ref="O83:T85"/>
    <mergeCell ref="C85:E86"/>
    <mergeCell ref="J85:K86"/>
    <mergeCell ref="N86:O87"/>
    <mergeCell ref="C87:D90"/>
    <mergeCell ref="E87:G90"/>
    <mergeCell ref="I87:M87"/>
    <mergeCell ref="P87:T87"/>
    <mergeCell ref="I88:M88"/>
    <mergeCell ref="C94:H95"/>
    <mergeCell ref="I94:O95"/>
    <mergeCell ref="P94:U95"/>
    <mergeCell ref="Q98:U98"/>
    <mergeCell ref="D106:E106"/>
    <mergeCell ref="F106:T106"/>
    <mergeCell ref="I89:M89"/>
    <mergeCell ref="N89:O91"/>
    <mergeCell ref="P89:T89"/>
    <mergeCell ref="H90:M90"/>
    <mergeCell ref="P90:T90"/>
    <mergeCell ref="C91:M92"/>
    <mergeCell ref="P91:T91"/>
    <mergeCell ref="D110:E110"/>
    <mergeCell ref="F110:T110"/>
    <mergeCell ref="D111:E111"/>
    <mergeCell ref="F111:T111"/>
    <mergeCell ref="D112:E112"/>
    <mergeCell ref="F112:T112"/>
    <mergeCell ref="D107:E107"/>
    <mergeCell ref="F107:T107"/>
    <mergeCell ref="D108:E108"/>
    <mergeCell ref="F108:T108"/>
    <mergeCell ref="D109:E109"/>
    <mergeCell ref="F109:T109"/>
  </mergeCells>
  <dataValidations count="3">
    <dataValidation type="list" allowBlank="1" showInputMessage="1" showErrorMessage="1" sqref="I69:I70" xr:uid="{7534FE49-7031-4D8E-BC25-5D57333F1C8C}">
      <formula1>$AG$60:$AG$65</formula1>
    </dataValidation>
    <dataValidation type="list" allowBlank="1" showInputMessage="1" showErrorMessage="1" sqref="I75 I74:L74" xr:uid="{CD8763D3-278D-4201-A073-FCA2D8B5A0AB}">
      <formula1>$AG$71:$AG$76</formula1>
    </dataValidation>
    <dataValidation type="list" allowBlank="1" showInputMessage="1" showErrorMessage="1" sqref="T76 T71" xr:uid="{F91D80FB-037B-45D1-8C38-A7CC6F6A7DD5}">
      <formula1>$AG$82:$AG$82</formula1>
    </dataValidation>
  </dataValidations>
  <printOptions horizontalCentered="1"/>
  <pageMargins left="0" right="0" top="2.5590551E-2" bottom="6.4960630000000005E-2" header="0" footer="0"/>
  <pageSetup paperSize="9" scale="89" orientation="portrait" r:id="rId1"/>
  <headerFooter alignWithMargins="0"/>
  <drawing r:id="rId2"/>
  <legacyDrawing r:id="rId3"/>
  <oleObjects>
    <mc:AlternateContent xmlns:mc="http://schemas.openxmlformats.org/markup-compatibility/2006">
      <mc:Choice Requires="x14">
        <oleObject progId="PBrush" shapeId="9260" r:id="rId4">
          <objectPr defaultSize="0" autoPict="0" r:id="rId5">
            <anchor moveWithCells="1">
              <from>
                <xdr:col>17</xdr:col>
                <xdr:colOff>60960</xdr:colOff>
                <xdr:row>1</xdr:row>
                <xdr:rowOff>38100</xdr:rowOff>
              </from>
              <to>
                <xdr:col>20</xdr:col>
                <xdr:colOff>137160</xdr:colOff>
                <xdr:row>1</xdr:row>
                <xdr:rowOff>502920</xdr:rowOff>
              </to>
            </anchor>
          </objectPr>
        </oleObject>
      </mc:Choice>
      <mc:Fallback>
        <oleObject progId="PBrush" shapeId="9260" r:id="rId4"/>
      </mc:Fallback>
    </mc:AlternateContent>
  </oleObjects>
  <mc:AlternateContent xmlns:mc="http://schemas.openxmlformats.org/markup-compatibility/2006">
    <mc:Choice Requires="x14">
      <controls>
        <mc:AlternateContent xmlns:mc="http://schemas.openxmlformats.org/markup-compatibility/2006">
          <mc:Choice Requires="x14">
            <control shapeId="9217" r:id="rId6" name="Check Box 1">
              <controlPr locked="0" defaultSize="0" autoFill="0" autoLine="0" autoPict="0">
                <anchor moveWithCells="1">
                  <from>
                    <xdr:col>2</xdr:col>
                    <xdr:colOff>60960</xdr:colOff>
                    <xdr:row>35</xdr:row>
                    <xdr:rowOff>220980</xdr:rowOff>
                  </from>
                  <to>
                    <xdr:col>5</xdr:col>
                    <xdr:colOff>0</xdr:colOff>
                    <xdr:row>37</xdr:row>
                    <xdr:rowOff>0</xdr:rowOff>
                  </to>
                </anchor>
              </controlPr>
            </control>
          </mc:Choice>
        </mc:AlternateContent>
        <mc:AlternateContent xmlns:mc="http://schemas.openxmlformats.org/markup-compatibility/2006">
          <mc:Choice Requires="x14">
            <control shapeId="9218" r:id="rId7" name="Check Box 2">
              <controlPr locked="0" defaultSize="0" autoFill="0" autoLine="0" autoPict="0">
                <anchor moveWithCells="1">
                  <from>
                    <xdr:col>13</xdr:col>
                    <xdr:colOff>83820</xdr:colOff>
                    <xdr:row>34</xdr:row>
                    <xdr:rowOff>228600</xdr:rowOff>
                  </from>
                  <to>
                    <xdr:col>18</xdr:col>
                    <xdr:colOff>213360</xdr:colOff>
                    <xdr:row>36</xdr:row>
                    <xdr:rowOff>0</xdr:rowOff>
                  </to>
                </anchor>
              </controlPr>
            </control>
          </mc:Choice>
        </mc:AlternateContent>
        <mc:AlternateContent xmlns:mc="http://schemas.openxmlformats.org/markup-compatibility/2006">
          <mc:Choice Requires="x14">
            <control shapeId="9219" r:id="rId8" name="Check Box 3">
              <controlPr locked="0" defaultSize="0" autoFill="0" autoLine="0" autoPict="0">
                <anchor moveWithCells="1">
                  <from>
                    <xdr:col>13</xdr:col>
                    <xdr:colOff>83820</xdr:colOff>
                    <xdr:row>33</xdr:row>
                    <xdr:rowOff>236220</xdr:rowOff>
                  </from>
                  <to>
                    <xdr:col>17</xdr:col>
                    <xdr:colOff>198120</xdr:colOff>
                    <xdr:row>35</xdr:row>
                    <xdr:rowOff>0</xdr:rowOff>
                  </to>
                </anchor>
              </controlPr>
            </control>
          </mc:Choice>
        </mc:AlternateContent>
        <mc:AlternateContent xmlns:mc="http://schemas.openxmlformats.org/markup-compatibility/2006">
          <mc:Choice Requires="x14">
            <control shapeId="9220" r:id="rId9" name="Check Box 4">
              <controlPr locked="0" defaultSize="0" autoFill="0" autoLine="0" autoPict="0">
                <anchor moveWithCells="1">
                  <from>
                    <xdr:col>13</xdr:col>
                    <xdr:colOff>83820</xdr:colOff>
                    <xdr:row>33</xdr:row>
                    <xdr:rowOff>7620</xdr:rowOff>
                  </from>
                  <to>
                    <xdr:col>18</xdr:col>
                    <xdr:colOff>274320</xdr:colOff>
                    <xdr:row>34</xdr:row>
                    <xdr:rowOff>45720</xdr:rowOff>
                  </to>
                </anchor>
              </controlPr>
            </control>
          </mc:Choice>
        </mc:AlternateContent>
        <mc:AlternateContent xmlns:mc="http://schemas.openxmlformats.org/markup-compatibility/2006">
          <mc:Choice Requires="x14">
            <control shapeId="9221" r:id="rId10" name="Check Box 5">
              <controlPr locked="0" defaultSize="0" autoFill="0" autoLine="0" autoPict="0">
                <anchor moveWithCells="1">
                  <from>
                    <xdr:col>5</xdr:col>
                    <xdr:colOff>350520</xdr:colOff>
                    <xdr:row>34</xdr:row>
                    <xdr:rowOff>228600</xdr:rowOff>
                  </from>
                  <to>
                    <xdr:col>11</xdr:col>
                    <xdr:colOff>45720</xdr:colOff>
                    <xdr:row>36</xdr:row>
                    <xdr:rowOff>0</xdr:rowOff>
                  </to>
                </anchor>
              </controlPr>
            </control>
          </mc:Choice>
        </mc:AlternateContent>
        <mc:AlternateContent xmlns:mc="http://schemas.openxmlformats.org/markup-compatibility/2006">
          <mc:Choice Requires="x14">
            <control shapeId="9222" r:id="rId11" name="Check Box 6">
              <controlPr locked="0" defaultSize="0" autoFill="0" autoLine="0" autoPict="0">
                <anchor moveWithCells="1">
                  <from>
                    <xdr:col>5</xdr:col>
                    <xdr:colOff>350520</xdr:colOff>
                    <xdr:row>33</xdr:row>
                    <xdr:rowOff>236220</xdr:rowOff>
                  </from>
                  <to>
                    <xdr:col>10</xdr:col>
                    <xdr:colOff>0</xdr:colOff>
                    <xdr:row>35</xdr:row>
                    <xdr:rowOff>0</xdr:rowOff>
                  </to>
                </anchor>
              </controlPr>
            </control>
          </mc:Choice>
        </mc:AlternateContent>
        <mc:AlternateContent xmlns:mc="http://schemas.openxmlformats.org/markup-compatibility/2006">
          <mc:Choice Requires="x14">
            <control shapeId="9223" r:id="rId12" name="Check Box 7">
              <controlPr locked="0" defaultSize="0" autoFill="0" autoLine="0" autoPict="0">
                <anchor moveWithCells="1">
                  <from>
                    <xdr:col>2</xdr:col>
                    <xdr:colOff>60960</xdr:colOff>
                    <xdr:row>34</xdr:row>
                    <xdr:rowOff>228600</xdr:rowOff>
                  </from>
                  <to>
                    <xdr:col>5</xdr:col>
                    <xdr:colOff>342900</xdr:colOff>
                    <xdr:row>36</xdr:row>
                    <xdr:rowOff>0</xdr:rowOff>
                  </to>
                </anchor>
              </controlPr>
            </control>
          </mc:Choice>
        </mc:AlternateContent>
        <mc:AlternateContent xmlns:mc="http://schemas.openxmlformats.org/markup-compatibility/2006">
          <mc:Choice Requires="x14">
            <control shapeId="9224" r:id="rId13" name="Check Box 8">
              <controlPr locked="0" defaultSize="0" autoFill="0" autoLine="0" autoPict="0" altText="Tooling: Transfer, Replacement,_x000a_Refurbishment, or additional">
                <anchor>
                  <from>
                    <xdr:col>5</xdr:col>
                    <xdr:colOff>350520</xdr:colOff>
                    <xdr:row>33</xdr:row>
                    <xdr:rowOff>0</xdr:rowOff>
                  </from>
                  <to>
                    <xdr:col>13</xdr:col>
                    <xdr:colOff>0</xdr:colOff>
                    <xdr:row>34</xdr:row>
                    <xdr:rowOff>38100</xdr:rowOff>
                  </to>
                </anchor>
              </controlPr>
            </control>
          </mc:Choice>
        </mc:AlternateContent>
        <mc:AlternateContent xmlns:mc="http://schemas.openxmlformats.org/markup-compatibility/2006">
          <mc:Choice Requires="x14">
            <control shapeId="9225" r:id="rId14" name="Check Box 9">
              <controlPr locked="0" defaultSize="0" autoFill="0" autoLine="0" autoPict="0">
                <anchor moveWithCells="1">
                  <from>
                    <xdr:col>2</xdr:col>
                    <xdr:colOff>60960</xdr:colOff>
                    <xdr:row>33</xdr:row>
                    <xdr:rowOff>236220</xdr:rowOff>
                  </from>
                  <to>
                    <xdr:col>5</xdr:col>
                    <xdr:colOff>114300</xdr:colOff>
                    <xdr:row>35</xdr:row>
                    <xdr:rowOff>0</xdr:rowOff>
                  </to>
                </anchor>
              </controlPr>
            </control>
          </mc:Choice>
        </mc:AlternateContent>
        <mc:AlternateContent xmlns:mc="http://schemas.openxmlformats.org/markup-compatibility/2006">
          <mc:Choice Requires="x14">
            <control shapeId="9226" r:id="rId15" name="Check Box 10">
              <controlPr locked="0" defaultSize="0" autoFill="0" autoLine="0" autoPict="0">
                <anchor moveWithCells="1">
                  <from>
                    <xdr:col>2</xdr:col>
                    <xdr:colOff>60960</xdr:colOff>
                    <xdr:row>33</xdr:row>
                    <xdr:rowOff>7620</xdr:rowOff>
                  </from>
                  <to>
                    <xdr:col>5</xdr:col>
                    <xdr:colOff>0</xdr:colOff>
                    <xdr:row>34</xdr:row>
                    <xdr:rowOff>45720</xdr:rowOff>
                  </to>
                </anchor>
              </controlPr>
            </control>
          </mc:Choice>
        </mc:AlternateContent>
        <mc:AlternateContent xmlns:mc="http://schemas.openxmlformats.org/markup-compatibility/2006">
          <mc:Choice Requires="x14">
            <control shapeId="9227" r:id="rId16" name="Check Box 11">
              <controlPr locked="0" defaultSize="0" autoFill="0" autoLine="0" autoPict="0">
                <anchor moveWithCells="1">
                  <from>
                    <xdr:col>15</xdr:col>
                    <xdr:colOff>45720</xdr:colOff>
                    <xdr:row>46</xdr:row>
                    <xdr:rowOff>220980</xdr:rowOff>
                  </from>
                  <to>
                    <xdr:col>19</xdr:col>
                    <xdr:colOff>160020</xdr:colOff>
                    <xdr:row>48</xdr:row>
                    <xdr:rowOff>22860</xdr:rowOff>
                  </to>
                </anchor>
              </controlPr>
            </control>
          </mc:Choice>
        </mc:AlternateContent>
        <mc:AlternateContent xmlns:mc="http://schemas.openxmlformats.org/markup-compatibility/2006">
          <mc:Choice Requires="x14">
            <control shapeId="9228" r:id="rId17" name="Check Box 12">
              <controlPr locked="0" defaultSize="0" autoFill="0" autoLine="0" autoPict="0">
                <anchor moveWithCells="1">
                  <from>
                    <xdr:col>11</xdr:col>
                    <xdr:colOff>571500</xdr:colOff>
                    <xdr:row>46</xdr:row>
                    <xdr:rowOff>220980</xdr:rowOff>
                  </from>
                  <to>
                    <xdr:col>14</xdr:col>
                    <xdr:colOff>190500</xdr:colOff>
                    <xdr:row>48</xdr:row>
                    <xdr:rowOff>22860</xdr:rowOff>
                  </to>
                </anchor>
              </controlPr>
            </control>
          </mc:Choice>
        </mc:AlternateContent>
        <mc:AlternateContent xmlns:mc="http://schemas.openxmlformats.org/markup-compatibility/2006">
          <mc:Choice Requires="x14">
            <control shapeId="9229" r:id="rId18" name="Check Box 13">
              <controlPr locked="0" defaultSize="0" autoFill="0" autoLine="0" autoPict="0">
                <anchor moveWithCells="1">
                  <from>
                    <xdr:col>7</xdr:col>
                    <xdr:colOff>259080</xdr:colOff>
                    <xdr:row>46</xdr:row>
                    <xdr:rowOff>220980</xdr:rowOff>
                  </from>
                  <to>
                    <xdr:col>11</xdr:col>
                    <xdr:colOff>0</xdr:colOff>
                    <xdr:row>48</xdr:row>
                    <xdr:rowOff>22860</xdr:rowOff>
                  </to>
                </anchor>
              </controlPr>
            </control>
          </mc:Choice>
        </mc:AlternateContent>
        <mc:AlternateContent xmlns:mc="http://schemas.openxmlformats.org/markup-compatibility/2006">
          <mc:Choice Requires="x14">
            <control shapeId="9230" r:id="rId19" name="Check Box 14">
              <controlPr locked="0" defaultSize="0" autoFill="0" autoLine="0" autoPict="0">
                <anchor moveWithCells="1">
                  <from>
                    <xdr:col>3</xdr:col>
                    <xdr:colOff>487680</xdr:colOff>
                    <xdr:row>46</xdr:row>
                    <xdr:rowOff>220980</xdr:rowOff>
                  </from>
                  <to>
                    <xdr:col>7</xdr:col>
                    <xdr:colOff>0</xdr:colOff>
                    <xdr:row>48</xdr:row>
                    <xdr:rowOff>22860</xdr:rowOff>
                  </to>
                </anchor>
              </controlPr>
            </control>
          </mc:Choice>
        </mc:AlternateContent>
        <mc:AlternateContent xmlns:mc="http://schemas.openxmlformats.org/markup-compatibility/2006">
          <mc:Choice Requires="x14">
            <control shapeId="9231" r:id="rId20" name="Group Box 15">
              <controlPr defaultSize="0" autoFill="0" autoPict="0">
                <anchor moveWithCells="1">
                  <from>
                    <xdr:col>9</xdr:col>
                    <xdr:colOff>106680</xdr:colOff>
                    <xdr:row>28</xdr:row>
                    <xdr:rowOff>45720</xdr:rowOff>
                  </from>
                  <to>
                    <xdr:col>12</xdr:col>
                    <xdr:colOff>289560</xdr:colOff>
                    <xdr:row>32</xdr:row>
                    <xdr:rowOff>76200</xdr:rowOff>
                  </to>
                </anchor>
              </controlPr>
            </control>
          </mc:Choice>
        </mc:AlternateContent>
        <mc:AlternateContent xmlns:mc="http://schemas.openxmlformats.org/markup-compatibility/2006">
          <mc:Choice Requires="x14">
            <control shapeId="9232" r:id="rId21" name="Option Button 16">
              <controlPr defaultSize="0" autoFill="0" autoLine="0" autoPict="0">
                <anchor moveWithCells="1">
                  <from>
                    <xdr:col>9</xdr:col>
                    <xdr:colOff>144780</xdr:colOff>
                    <xdr:row>30</xdr:row>
                    <xdr:rowOff>7620</xdr:rowOff>
                  </from>
                  <to>
                    <xdr:col>10</xdr:col>
                    <xdr:colOff>304800</xdr:colOff>
                    <xdr:row>32</xdr:row>
                    <xdr:rowOff>60960</xdr:rowOff>
                  </to>
                </anchor>
              </controlPr>
            </control>
          </mc:Choice>
        </mc:AlternateContent>
        <mc:AlternateContent xmlns:mc="http://schemas.openxmlformats.org/markup-compatibility/2006">
          <mc:Choice Requires="x14">
            <control shapeId="9233" r:id="rId22" name="Option Button 17">
              <controlPr defaultSize="0" autoFill="0" autoLine="0" autoPict="0">
                <anchor moveWithCells="1">
                  <from>
                    <xdr:col>10</xdr:col>
                    <xdr:colOff>297180</xdr:colOff>
                    <xdr:row>30</xdr:row>
                    <xdr:rowOff>7620</xdr:rowOff>
                  </from>
                  <to>
                    <xdr:col>11</xdr:col>
                    <xdr:colOff>304800</xdr:colOff>
                    <xdr:row>32</xdr:row>
                    <xdr:rowOff>60960</xdr:rowOff>
                  </to>
                </anchor>
              </controlPr>
            </control>
          </mc:Choice>
        </mc:AlternateContent>
        <mc:AlternateContent xmlns:mc="http://schemas.openxmlformats.org/markup-compatibility/2006">
          <mc:Choice Requires="x14">
            <control shapeId="9234" r:id="rId23" name="Option Button 18">
              <controlPr defaultSize="0" autoFill="0" autoLine="0" autoPict="0">
                <anchor moveWithCells="1">
                  <from>
                    <xdr:col>11</xdr:col>
                    <xdr:colOff>220980</xdr:colOff>
                    <xdr:row>30</xdr:row>
                    <xdr:rowOff>7620</xdr:rowOff>
                  </from>
                  <to>
                    <xdr:col>12</xdr:col>
                    <xdr:colOff>251460</xdr:colOff>
                    <xdr:row>32</xdr:row>
                    <xdr:rowOff>60960</xdr:rowOff>
                  </to>
                </anchor>
              </controlPr>
            </control>
          </mc:Choice>
        </mc:AlternateContent>
        <mc:AlternateContent xmlns:mc="http://schemas.openxmlformats.org/markup-compatibility/2006">
          <mc:Choice Requires="x14">
            <control shapeId="9235" r:id="rId24" name="Group Box 19">
              <controlPr defaultSize="0" autoFill="0" autoPict="0">
                <anchor moveWithCells="1">
                  <from>
                    <xdr:col>6</xdr:col>
                    <xdr:colOff>0</xdr:colOff>
                    <xdr:row>12</xdr:row>
                    <xdr:rowOff>45720</xdr:rowOff>
                  </from>
                  <to>
                    <xdr:col>8</xdr:col>
                    <xdr:colOff>106680</xdr:colOff>
                    <xdr:row>15</xdr:row>
                    <xdr:rowOff>22860</xdr:rowOff>
                  </to>
                </anchor>
              </controlPr>
            </control>
          </mc:Choice>
        </mc:AlternateContent>
        <mc:AlternateContent xmlns:mc="http://schemas.openxmlformats.org/markup-compatibility/2006">
          <mc:Choice Requires="x14">
            <control shapeId="9236" r:id="rId25" name="Option Button 20">
              <controlPr defaultSize="0" autoFill="0" autoLine="0" autoPict="0">
                <anchor moveWithCells="1">
                  <from>
                    <xdr:col>2</xdr:col>
                    <xdr:colOff>144780</xdr:colOff>
                    <xdr:row>40</xdr:row>
                    <xdr:rowOff>0</xdr:rowOff>
                  </from>
                  <to>
                    <xdr:col>15</xdr:col>
                    <xdr:colOff>83820</xdr:colOff>
                    <xdr:row>41</xdr:row>
                    <xdr:rowOff>60960</xdr:rowOff>
                  </to>
                </anchor>
              </controlPr>
            </control>
          </mc:Choice>
        </mc:AlternateContent>
        <mc:AlternateContent xmlns:mc="http://schemas.openxmlformats.org/markup-compatibility/2006">
          <mc:Choice Requires="x14">
            <control shapeId="9237" r:id="rId26" name="Option Button 21">
              <controlPr defaultSize="0" autoFill="0" autoLine="0" autoPict="0">
                <anchor moveWithCells="1">
                  <from>
                    <xdr:col>2</xdr:col>
                    <xdr:colOff>144780</xdr:colOff>
                    <xdr:row>41</xdr:row>
                    <xdr:rowOff>228600</xdr:rowOff>
                  </from>
                  <to>
                    <xdr:col>14</xdr:col>
                    <xdr:colOff>403860</xdr:colOff>
                    <xdr:row>43</xdr:row>
                    <xdr:rowOff>22860</xdr:rowOff>
                  </to>
                </anchor>
              </controlPr>
            </control>
          </mc:Choice>
        </mc:AlternateContent>
        <mc:AlternateContent xmlns:mc="http://schemas.openxmlformats.org/markup-compatibility/2006">
          <mc:Choice Requires="x14">
            <control shapeId="9238" r:id="rId27" name="Option Button 22">
              <controlPr defaultSize="0" autoFill="0" autoLine="0" autoPict="0">
                <anchor moveWithCells="1">
                  <from>
                    <xdr:col>2</xdr:col>
                    <xdr:colOff>144780</xdr:colOff>
                    <xdr:row>43</xdr:row>
                    <xdr:rowOff>228600</xdr:rowOff>
                  </from>
                  <to>
                    <xdr:col>15</xdr:col>
                    <xdr:colOff>0</xdr:colOff>
                    <xdr:row>46</xdr:row>
                    <xdr:rowOff>0</xdr:rowOff>
                  </to>
                </anchor>
              </controlPr>
            </control>
          </mc:Choice>
        </mc:AlternateContent>
        <mc:AlternateContent xmlns:mc="http://schemas.openxmlformats.org/markup-compatibility/2006">
          <mc:Choice Requires="x14">
            <control shapeId="9239" r:id="rId28" name="Option Button 23">
              <controlPr defaultSize="0" autoFill="0" autoLine="0" autoPict="0">
                <anchor moveWithCells="1">
                  <from>
                    <xdr:col>2</xdr:col>
                    <xdr:colOff>0</xdr:colOff>
                    <xdr:row>1</xdr:row>
                    <xdr:rowOff>251460</xdr:rowOff>
                  </from>
                  <to>
                    <xdr:col>3</xdr:col>
                    <xdr:colOff>190500</xdr:colOff>
                    <xdr:row>2</xdr:row>
                    <xdr:rowOff>0</xdr:rowOff>
                  </to>
                </anchor>
              </controlPr>
            </control>
          </mc:Choice>
        </mc:AlternateContent>
        <mc:AlternateContent xmlns:mc="http://schemas.openxmlformats.org/markup-compatibility/2006">
          <mc:Choice Requires="x14">
            <control shapeId="9240" r:id="rId29" name="Option Button 24">
              <controlPr defaultSize="0" autoFill="0" autoLine="0" autoPict="0">
                <anchor moveWithCells="1">
                  <from>
                    <xdr:col>3</xdr:col>
                    <xdr:colOff>388620</xdr:colOff>
                    <xdr:row>1</xdr:row>
                    <xdr:rowOff>274320</xdr:rowOff>
                  </from>
                  <to>
                    <xdr:col>5</xdr:col>
                    <xdr:colOff>0</xdr:colOff>
                    <xdr:row>2</xdr:row>
                    <xdr:rowOff>0</xdr:rowOff>
                  </to>
                </anchor>
              </controlPr>
            </control>
          </mc:Choice>
        </mc:AlternateContent>
        <mc:AlternateContent xmlns:mc="http://schemas.openxmlformats.org/markup-compatibility/2006">
          <mc:Choice Requires="x14">
            <control shapeId="9241" r:id="rId30" name="Option Button 25">
              <controlPr defaultSize="0" autoFill="0" autoLine="0" autoPict="0">
                <anchor moveWithCells="1">
                  <from>
                    <xdr:col>5</xdr:col>
                    <xdr:colOff>213360</xdr:colOff>
                    <xdr:row>1</xdr:row>
                    <xdr:rowOff>274320</xdr:rowOff>
                  </from>
                  <to>
                    <xdr:col>7</xdr:col>
                    <xdr:colOff>0</xdr:colOff>
                    <xdr:row>2</xdr:row>
                    <xdr:rowOff>0</xdr:rowOff>
                  </to>
                </anchor>
              </controlPr>
            </control>
          </mc:Choice>
        </mc:AlternateContent>
        <mc:AlternateContent xmlns:mc="http://schemas.openxmlformats.org/markup-compatibility/2006">
          <mc:Choice Requires="x14">
            <control shapeId="9242" r:id="rId31" name="Group Box 26">
              <controlPr defaultSize="0" autoFill="0" autoPict="0">
                <anchor moveWithCells="1">
                  <from>
                    <xdr:col>1</xdr:col>
                    <xdr:colOff>60960</xdr:colOff>
                    <xdr:row>1</xdr:row>
                    <xdr:rowOff>106680</xdr:rowOff>
                  </from>
                  <to>
                    <xdr:col>10</xdr:col>
                    <xdr:colOff>0</xdr:colOff>
                    <xdr:row>2</xdr:row>
                    <xdr:rowOff>0</xdr:rowOff>
                  </to>
                </anchor>
              </controlPr>
            </control>
          </mc:Choice>
        </mc:AlternateContent>
        <mc:AlternateContent xmlns:mc="http://schemas.openxmlformats.org/markup-compatibility/2006">
          <mc:Choice Requires="x14">
            <control shapeId="9243" r:id="rId32" name="Group Box 27">
              <controlPr defaultSize="0" autoFill="0" autoPict="0">
                <anchor moveWithCells="1">
                  <from>
                    <xdr:col>9</xdr:col>
                    <xdr:colOff>106680</xdr:colOff>
                    <xdr:row>24</xdr:row>
                    <xdr:rowOff>137160</xdr:rowOff>
                  </from>
                  <to>
                    <xdr:col>11</xdr:col>
                    <xdr:colOff>251460</xdr:colOff>
                    <xdr:row>27</xdr:row>
                    <xdr:rowOff>0</xdr:rowOff>
                  </to>
                </anchor>
              </controlPr>
            </control>
          </mc:Choice>
        </mc:AlternateContent>
        <mc:AlternateContent xmlns:mc="http://schemas.openxmlformats.org/markup-compatibility/2006">
          <mc:Choice Requires="x14">
            <control shapeId="9244" r:id="rId33" name="Option Button 28">
              <controlPr defaultSize="0" autoFill="0" autoLine="0" autoPict="0">
                <anchor moveWithCells="1">
                  <from>
                    <xdr:col>9</xdr:col>
                    <xdr:colOff>144780</xdr:colOff>
                    <xdr:row>24</xdr:row>
                    <xdr:rowOff>152400</xdr:rowOff>
                  </from>
                  <to>
                    <xdr:col>10</xdr:col>
                    <xdr:colOff>190500</xdr:colOff>
                    <xdr:row>26</xdr:row>
                    <xdr:rowOff>45720</xdr:rowOff>
                  </to>
                </anchor>
              </controlPr>
            </control>
          </mc:Choice>
        </mc:AlternateContent>
        <mc:AlternateContent xmlns:mc="http://schemas.openxmlformats.org/markup-compatibility/2006">
          <mc:Choice Requires="x14">
            <control shapeId="9245" r:id="rId34" name="Option Button 29">
              <controlPr defaultSize="0" autoFill="0" autoLine="0" autoPict="0">
                <anchor moveWithCells="1">
                  <from>
                    <xdr:col>10</xdr:col>
                    <xdr:colOff>251460</xdr:colOff>
                    <xdr:row>24</xdr:row>
                    <xdr:rowOff>152400</xdr:rowOff>
                  </from>
                  <to>
                    <xdr:col>11</xdr:col>
                    <xdr:colOff>220980</xdr:colOff>
                    <xdr:row>26</xdr:row>
                    <xdr:rowOff>45720</xdr:rowOff>
                  </to>
                </anchor>
              </controlPr>
            </control>
          </mc:Choice>
        </mc:AlternateContent>
        <mc:AlternateContent xmlns:mc="http://schemas.openxmlformats.org/markup-compatibility/2006">
          <mc:Choice Requires="x14">
            <control shapeId="9246" r:id="rId35" name="Group Box 30">
              <controlPr defaultSize="0" autoFill="0" autoPict="0">
                <anchor moveWithCells="1">
                  <from>
                    <xdr:col>5</xdr:col>
                    <xdr:colOff>114300</xdr:colOff>
                    <xdr:row>84</xdr:row>
                    <xdr:rowOff>0</xdr:rowOff>
                  </from>
                  <to>
                    <xdr:col>10</xdr:col>
                    <xdr:colOff>327660</xdr:colOff>
                    <xdr:row>86</xdr:row>
                    <xdr:rowOff>0</xdr:rowOff>
                  </to>
                </anchor>
              </controlPr>
            </control>
          </mc:Choice>
        </mc:AlternateContent>
        <mc:AlternateContent xmlns:mc="http://schemas.openxmlformats.org/markup-compatibility/2006">
          <mc:Choice Requires="x14">
            <control shapeId="9247" r:id="rId36" name="Option Button 31">
              <controlPr defaultSize="0" autoFill="0" autoLine="0" autoPict="0">
                <anchor moveWithCells="1">
                  <from>
                    <xdr:col>5</xdr:col>
                    <xdr:colOff>152400</xdr:colOff>
                    <xdr:row>84</xdr:row>
                    <xdr:rowOff>7620</xdr:rowOff>
                  </from>
                  <to>
                    <xdr:col>7</xdr:col>
                    <xdr:colOff>0</xdr:colOff>
                    <xdr:row>85</xdr:row>
                    <xdr:rowOff>99060</xdr:rowOff>
                  </to>
                </anchor>
              </controlPr>
            </control>
          </mc:Choice>
        </mc:AlternateContent>
        <mc:AlternateContent xmlns:mc="http://schemas.openxmlformats.org/markup-compatibility/2006">
          <mc:Choice Requires="x14">
            <control shapeId="9248" r:id="rId37" name="Option Button 32">
              <controlPr defaultSize="0" autoFill="0" autoLine="0" autoPict="0">
                <anchor moveWithCells="1">
                  <from>
                    <xdr:col>6</xdr:col>
                    <xdr:colOff>640080</xdr:colOff>
                    <xdr:row>84</xdr:row>
                    <xdr:rowOff>7620</xdr:rowOff>
                  </from>
                  <to>
                    <xdr:col>8</xdr:col>
                    <xdr:colOff>213360</xdr:colOff>
                    <xdr:row>85</xdr:row>
                    <xdr:rowOff>99060</xdr:rowOff>
                  </to>
                </anchor>
              </controlPr>
            </control>
          </mc:Choice>
        </mc:AlternateContent>
        <mc:AlternateContent xmlns:mc="http://schemas.openxmlformats.org/markup-compatibility/2006">
          <mc:Choice Requires="x14">
            <control shapeId="9249" r:id="rId38" name="Option Button 33">
              <controlPr defaultSize="0" autoFill="0" autoLine="0" autoPict="0">
                <anchor moveWithCells="1">
                  <from>
                    <xdr:col>8</xdr:col>
                    <xdr:colOff>304800</xdr:colOff>
                    <xdr:row>84</xdr:row>
                    <xdr:rowOff>7620</xdr:rowOff>
                  </from>
                  <to>
                    <xdr:col>9</xdr:col>
                    <xdr:colOff>83820</xdr:colOff>
                    <xdr:row>85</xdr:row>
                    <xdr:rowOff>114300</xdr:rowOff>
                  </to>
                </anchor>
              </controlPr>
            </control>
          </mc:Choice>
        </mc:AlternateContent>
        <mc:AlternateContent xmlns:mc="http://schemas.openxmlformats.org/markup-compatibility/2006">
          <mc:Choice Requires="x14">
            <control shapeId="9250" r:id="rId39" name="Group Box 34">
              <controlPr defaultSize="0" autoFill="0" autoPict="0">
                <anchor moveWithCells="1">
                  <from>
                    <xdr:col>8</xdr:col>
                    <xdr:colOff>0</xdr:colOff>
                    <xdr:row>63</xdr:row>
                    <xdr:rowOff>76200</xdr:rowOff>
                  </from>
                  <to>
                    <xdr:col>11</xdr:col>
                    <xdr:colOff>60960</xdr:colOff>
                    <xdr:row>67</xdr:row>
                    <xdr:rowOff>60960</xdr:rowOff>
                  </to>
                </anchor>
              </controlPr>
            </control>
          </mc:Choice>
        </mc:AlternateContent>
        <mc:AlternateContent xmlns:mc="http://schemas.openxmlformats.org/markup-compatibility/2006">
          <mc:Choice Requires="x14">
            <control shapeId="9251" r:id="rId40" name="Option Button 35">
              <controlPr defaultSize="0" autoFill="0" autoLine="0" autoPict="0">
                <anchor moveWithCells="1">
                  <from>
                    <xdr:col>8</xdr:col>
                    <xdr:colOff>45720</xdr:colOff>
                    <xdr:row>64</xdr:row>
                    <xdr:rowOff>0</xdr:rowOff>
                  </from>
                  <to>
                    <xdr:col>9</xdr:col>
                    <xdr:colOff>0</xdr:colOff>
                    <xdr:row>67</xdr:row>
                    <xdr:rowOff>7620</xdr:rowOff>
                  </to>
                </anchor>
              </controlPr>
            </control>
          </mc:Choice>
        </mc:AlternateContent>
        <mc:AlternateContent xmlns:mc="http://schemas.openxmlformats.org/markup-compatibility/2006">
          <mc:Choice Requires="x14">
            <control shapeId="9252" r:id="rId41" name="Option Button 36">
              <controlPr defaultSize="0" autoFill="0" autoLine="0" autoPict="0">
                <anchor moveWithCells="1">
                  <from>
                    <xdr:col>9</xdr:col>
                    <xdr:colOff>0</xdr:colOff>
                    <xdr:row>64</xdr:row>
                    <xdr:rowOff>22860</xdr:rowOff>
                  </from>
                  <to>
                    <xdr:col>10</xdr:col>
                    <xdr:colOff>0</xdr:colOff>
                    <xdr:row>67</xdr:row>
                    <xdr:rowOff>38100</xdr:rowOff>
                  </to>
                </anchor>
              </controlPr>
            </control>
          </mc:Choice>
        </mc:AlternateContent>
        <mc:AlternateContent xmlns:mc="http://schemas.openxmlformats.org/markup-compatibility/2006">
          <mc:Choice Requires="x14">
            <control shapeId="9253" r:id="rId42" name="Option Button 37">
              <controlPr defaultSize="0" autoFill="0" autoLine="0" autoPict="0">
                <anchor moveWithCells="1">
                  <from>
                    <xdr:col>10</xdr:col>
                    <xdr:colOff>0</xdr:colOff>
                    <xdr:row>64</xdr:row>
                    <xdr:rowOff>22860</xdr:rowOff>
                  </from>
                  <to>
                    <xdr:col>11</xdr:col>
                    <xdr:colOff>0</xdr:colOff>
                    <xdr:row>67</xdr:row>
                    <xdr:rowOff>38100</xdr:rowOff>
                  </to>
                </anchor>
              </controlPr>
            </control>
          </mc:Choice>
        </mc:AlternateContent>
        <mc:AlternateContent xmlns:mc="http://schemas.openxmlformats.org/markup-compatibility/2006">
          <mc:Choice Requires="x14">
            <control shapeId="9254" r:id="rId43" name="Option Button 38">
              <controlPr defaultSize="0" autoFill="0" autoLine="0" autoPict="0">
                <anchor moveWithCells="1">
                  <from>
                    <xdr:col>6</xdr:col>
                    <xdr:colOff>0</xdr:colOff>
                    <xdr:row>12</xdr:row>
                    <xdr:rowOff>60960</xdr:rowOff>
                  </from>
                  <to>
                    <xdr:col>7</xdr:col>
                    <xdr:colOff>114300</xdr:colOff>
                    <xdr:row>15</xdr:row>
                    <xdr:rowOff>0</xdr:rowOff>
                  </to>
                </anchor>
              </controlPr>
            </control>
          </mc:Choice>
        </mc:AlternateContent>
        <mc:AlternateContent xmlns:mc="http://schemas.openxmlformats.org/markup-compatibility/2006">
          <mc:Choice Requires="x14">
            <control shapeId="9255" r:id="rId44" name="Group Box 39">
              <controlPr defaultSize="0" autoFill="0" autoPict="0">
                <anchor moveWithCells="1">
                  <from>
                    <xdr:col>6</xdr:col>
                    <xdr:colOff>251460</xdr:colOff>
                    <xdr:row>48</xdr:row>
                    <xdr:rowOff>137160</xdr:rowOff>
                  </from>
                  <to>
                    <xdr:col>12</xdr:col>
                    <xdr:colOff>0</xdr:colOff>
                    <xdr:row>49</xdr:row>
                    <xdr:rowOff>76200</xdr:rowOff>
                  </to>
                </anchor>
              </controlPr>
            </control>
          </mc:Choice>
        </mc:AlternateContent>
        <mc:AlternateContent xmlns:mc="http://schemas.openxmlformats.org/markup-compatibility/2006">
          <mc:Choice Requires="x14">
            <control shapeId="9256" r:id="rId45" name="Option Button 40">
              <controlPr defaultSize="0" autoFill="0" autoLine="0" autoPict="0">
                <anchor moveWithCells="1">
                  <from>
                    <xdr:col>6</xdr:col>
                    <xdr:colOff>289560</xdr:colOff>
                    <xdr:row>48</xdr:row>
                    <xdr:rowOff>160020</xdr:rowOff>
                  </from>
                  <to>
                    <xdr:col>7</xdr:col>
                    <xdr:colOff>220980</xdr:colOff>
                    <xdr:row>49</xdr:row>
                    <xdr:rowOff>60960</xdr:rowOff>
                  </to>
                </anchor>
              </controlPr>
            </control>
          </mc:Choice>
        </mc:AlternateContent>
        <mc:AlternateContent xmlns:mc="http://schemas.openxmlformats.org/markup-compatibility/2006">
          <mc:Choice Requires="x14">
            <control shapeId="9257" r:id="rId46" name="Option Button 41">
              <controlPr defaultSize="0" autoFill="0" autoLine="0" autoPict="0">
                <anchor moveWithCells="1">
                  <from>
                    <xdr:col>7</xdr:col>
                    <xdr:colOff>304800</xdr:colOff>
                    <xdr:row>48</xdr:row>
                    <xdr:rowOff>160020</xdr:rowOff>
                  </from>
                  <to>
                    <xdr:col>11</xdr:col>
                    <xdr:colOff>403860</xdr:colOff>
                    <xdr:row>49</xdr:row>
                    <xdr:rowOff>60960</xdr:rowOff>
                  </to>
                </anchor>
              </controlPr>
            </control>
          </mc:Choice>
        </mc:AlternateContent>
        <mc:AlternateContent xmlns:mc="http://schemas.openxmlformats.org/markup-compatibility/2006">
          <mc:Choice Requires="x14">
            <control shapeId="9258" r:id="rId47" name="Check Box 42">
              <controlPr locked="0" defaultSize="0" autoFill="0" autoLine="0" autoPict="0" altText="Tooling: Transfer, Replacement,_x000a_Refurbishment, or additional">
                <anchor>
                  <from>
                    <xdr:col>7</xdr:col>
                    <xdr:colOff>60960</xdr:colOff>
                    <xdr:row>1</xdr:row>
                    <xdr:rowOff>236220</xdr:rowOff>
                  </from>
                  <to>
                    <xdr:col>9</xdr:col>
                    <xdr:colOff>388620</xdr:colOff>
                    <xdr:row>1</xdr:row>
                    <xdr:rowOff>525780</xdr:rowOff>
                  </to>
                </anchor>
              </controlPr>
            </control>
          </mc:Choice>
        </mc:AlternateContent>
        <mc:AlternateContent xmlns:mc="http://schemas.openxmlformats.org/markup-compatibility/2006">
          <mc:Choice Requires="x14">
            <control shapeId="9259" r:id="rId48" name="Option Button 43">
              <controlPr defaultSize="0" autoFill="0" autoLine="0" autoPict="0">
                <anchor moveWithCells="1">
                  <from>
                    <xdr:col>6</xdr:col>
                    <xdr:colOff>609600</xdr:colOff>
                    <xdr:row>13</xdr:row>
                    <xdr:rowOff>0</xdr:rowOff>
                  </from>
                  <to>
                    <xdr:col>8</xdr:col>
                    <xdr:colOff>45720</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0A5AE-CE6A-49D7-8876-924B1CCA6BE8}">
  <dimension ref="A1:AQ43"/>
  <sheetViews>
    <sheetView zoomScaleNormal="100" workbookViewId="0">
      <selection activeCell="AQ9" sqref="AQ9"/>
    </sheetView>
  </sheetViews>
  <sheetFormatPr defaultColWidth="12.21875" defaultRowHeight="13.8" x14ac:dyDescent="0.25"/>
  <cols>
    <col min="1" max="40" width="2.21875" style="193" customWidth="1"/>
    <col min="41" max="41" width="12.21875" style="193" hidden="1" customWidth="1"/>
    <col min="42" max="43" width="12.21875" style="193" customWidth="1"/>
    <col min="44" max="16384" width="12.21875" style="193"/>
  </cols>
  <sheetData>
    <row r="1" spans="1:43" ht="21" customHeight="1" x14ac:dyDescent="0.25">
      <c r="A1" s="581" t="s">
        <v>377</v>
      </c>
      <c r="B1" s="581"/>
      <c r="C1" s="581"/>
      <c r="D1" s="581"/>
      <c r="E1" s="581"/>
      <c r="F1" s="581"/>
      <c r="G1" s="581"/>
      <c r="H1" s="581"/>
      <c r="I1" s="581"/>
      <c r="J1" s="581"/>
      <c r="K1" s="581"/>
      <c r="L1" s="581"/>
      <c r="M1" s="581"/>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row>
    <row r="2" spans="1:43" ht="21" customHeight="1" thickBot="1" x14ac:dyDescent="0.3">
      <c r="A2" s="582"/>
      <c r="B2" s="582"/>
      <c r="C2" s="582"/>
      <c r="D2" s="582"/>
      <c r="E2" s="582"/>
      <c r="F2" s="582"/>
      <c r="G2" s="582"/>
      <c r="H2" s="582"/>
      <c r="I2" s="582"/>
      <c r="J2" s="582"/>
      <c r="K2" s="582"/>
      <c r="L2" s="582"/>
      <c r="M2" s="582"/>
      <c r="N2" s="584" t="s">
        <v>378</v>
      </c>
      <c r="O2" s="584"/>
      <c r="P2" s="584"/>
      <c r="Q2" s="584"/>
      <c r="R2" s="584"/>
      <c r="S2" s="584"/>
      <c r="T2" s="584"/>
      <c r="U2" s="585"/>
      <c r="V2" s="585"/>
      <c r="W2" s="585"/>
      <c r="X2" s="585"/>
      <c r="Y2" s="585"/>
      <c r="Z2" s="585"/>
      <c r="AA2" s="585"/>
      <c r="AB2" s="585"/>
      <c r="AC2" s="585"/>
      <c r="AD2" s="585"/>
      <c r="AE2" s="585"/>
      <c r="AF2" s="585"/>
      <c r="AG2" s="585"/>
      <c r="AH2" s="585"/>
      <c r="AI2" s="585"/>
      <c r="AJ2" s="585"/>
      <c r="AK2" s="585"/>
      <c r="AL2" s="585"/>
      <c r="AM2" s="585"/>
      <c r="AN2" s="585"/>
    </row>
    <row r="3" spans="1:43" ht="14.4" thickTop="1" x14ac:dyDescent="0.25">
      <c r="A3" s="564" t="s">
        <v>379</v>
      </c>
      <c r="B3" s="565"/>
      <c r="C3" s="565"/>
      <c r="D3" s="565"/>
      <c r="E3" s="565"/>
      <c r="F3" s="565"/>
      <c r="G3" s="565"/>
      <c r="H3" s="565"/>
      <c r="I3" s="565"/>
      <c r="J3" s="565"/>
      <c r="K3" s="565"/>
      <c r="L3" s="565"/>
      <c r="M3" s="565"/>
      <c r="N3" s="565"/>
      <c r="O3" s="565"/>
      <c r="P3" s="565"/>
      <c r="Q3" s="565"/>
      <c r="R3" s="565"/>
      <c r="S3" s="565"/>
      <c r="T3" s="566"/>
      <c r="U3" s="586" t="s">
        <v>380</v>
      </c>
      <c r="V3" s="587"/>
      <c r="W3" s="587"/>
      <c r="X3" s="587"/>
      <c r="Y3" s="587"/>
      <c r="Z3" s="587"/>
      <c r="AA3" s="587"/>
      <c r="AB3" s="587"/>
      <c r="AC3" s="587"/>
      <c r="AD3" s="587"/>
      <c r="AE3" s="587"/>
      <c r="AF3" s="587"/>
      <c r="AG3" s="587"/>
      <c r="AH3" s="587"/>
      <c r="AI3" s="587"/>
      <c r="AJ3" s="587"/>
      <c r="AK3" s="587"/>
      <c r="AL3" s="587"/>
      <c r="AM3" s="587"/>
      <c r="AN3" s="588"/>
    </row>
    <row r="4" spans="1:43" x14ac:dyDescent="0.25">
      <c r="A4" s="567"/>
      <c r="B4" s="568"/>
      <c r="C4" s="568"/>
      <c r="D4" s="568"/>
      <c r="E4" s="568"/>
      <c r="F4" s="568"/>
      <c r="G4" s="568"/>
      <c r="H4" s="568"/>
      <c r="I4" s="568"/>
      <c r="J4" s="568"/>
      <c r="K4" s="568"/>
      <c r="L4" s="568"/>
      <c r="M4" s="568"/>
      <c r="N4" s="568"/>
      <c r="O4" s="568"/>
      <c r="P4" s="568"/>
      <c r="Q4" s="568"/>
      <c r="R4" s="568"/>
      <c r="S4" s="568"/>
      <c r="T4" s="569"/>
      <c r="U4" s="577"/>
      <c r="V4" s="578"/>
      <c r="W4" s="579" t="s">
        <v>381</v>
      </c>
      <c r="X4" s="579"/>
      <c r="Y4" s="579"/>
      <c r="Z4" s="579"/>
      <c r="AA4" s="579"/>
      <c r="AB4" s="579"/>
      <c r="AC4" s="579"/>
      <c r="AD4" s="579"/>
      <c r="AE4" s="579"/>
      <c r="AF4" s="579"/>
      <c r="AG4" s="579"/>
      <c r="AH4" s="579"/>
      <c r="AI4" s="579"/>
      <c r="AJ4" s="579"/>
      <c r="AK4" s="579"/>
      <c r="AL4" s="579"/>
      <c r="AM4" s="579"/>
      <c r="AN4" s="580"/>
      <c r="AO4" s="193">
        <f>COUNTIF(U4:V6,"X")</f>
        <v>0</v>
      </c>
    </row>
    <row r="5" spans="1:43" x14ac:dyDescent="0.25">
      <c r="A5" s="554"/>
      <c r="B5" s="555"/>
      <c r="C5" s="555"/>
      <c r="D5" s="555"/>
      <c r="E5" s="555"/>
      <c r="F5" s="555"/>
      <c r="G5" s="555"/>
      <c r="H5" s="555"/>
      <c r="I5" s="555"/>
      <c r="J5" s="555"/>
      <c r="K5" s="555"/>
      <c r="L5" s="555"/>
      <c r="M5" s="555"/>
      <c r="N5" s="555"/>
      <c r="O5" s="555"/>
      <c r="P5" s="555"/>
      <c r="Q5" s="555"/>
      <c r="R5" s="555"/>
      <c r="S5" s="555"/>
      <c r="T5" s="556"/>
      <c r="U5" s="557"/>
      <c r="V5" s="558"/>
      <c r="W5" s="579" t="s">
        <v>382</v>
      </c>
      <c r="X5" s="579"/>
      <c r="Y5" s="579"/>
      <c r="Z5" s="579"/>
      <c r="AA5" s="579"/>
      <c r="AB5" s="579"/>
      <c r="AC5" s="579"/>
      <c r="AD5" s="579"/>
      <c r="AE5" s="579"/>
      <c r="AF5" s="579"/>
      <c r="AG5" s="579"/>
      <c r="AH5" s="579"/>
      <c r="AI5" s="579"/>
      <c r="AJ5" s="579"/>
      <c r="AK5" s="579"/>
      <c r="AL5" s="579"/>
      <c r="AM5" s="579"/>
      <c r="AN5" s="580"/>
    </row>
    <row r="6" spans="1:43" ht="14.4" thickBot="1" x14ac:dyDescent="0.3">
      <c r="A6" s="554"/>
      <c r="B6" s="555"/>
      <c r="C6" s="555"/>
      <c r="D6" s="555"/>
      <c r="E6" s="555"/>
      <c r="F6" s="555"/>
      <c r="G6" s="555"/>
      <c r="H6" s="555"/>
      <c r="I6" s="555"/>
      <c r="J6" s="555"/>
      <c r="K6" s="555"/>
      <c r="L6" s="555"/>
      <c r="M6" s="555"/>
      <c r="N6" s="555"/>
      <c r="O6" s="555"/>
      <c r="P6" s="555"/>
      <c r="Q6" s="555"/>
      <c r="R6" s="555"/>
      <c r="S6" s="555"/>
      <c r="T6" s="556"/>
      <c r="U6" s="570"/>
      <c r="V6" s="571"/>
      <c r="W6" s="572" t="s">
        <v>383</v>
      </c>
      <c r="X6" s="572"/>
      <c r="Y6" s="572"/>
      <c r="Z6" s="572"/>
      <c r="AA6" s="572"/>
      <c r="AB6" s="572"/>
      <c r="AC6" s="572"/>
      <c r="AD6" s="572"/>
      <c r="AE6" s="572"/>
      <c r="AF6" s="572"/>
      <c r="AG6" s="572"/>
      <c r="AH6" s="572"/>
      <c r="AI6" s="572"/>
      <c r="AJ6" s="572"/>
      <c r="AK6" s="572"/>
      <c r="AL6" s="572"/>
      <c r="AM6" s="572"/>
      <c r="AN6" s="573"/>
    </row>
    <row r="7" spans="1:43" x14ac:dyDescent="0.25">
      <c r="A7" s="554"/>
      <c r="B7" s="555"/>
      <c r="C7" s="555"/>
      <c r="D7" s="555"/>
      <c r="E7" s="555"/>
      <c r="F7" s="555"/>
      <c r="G7" s="555"/>
      <c r="H7" s="555"/>
      <c r="I7" s="555"/>
      <c r="J7" s="555"/>
      <c r="K7" s="555"/>
      <c r="L7" s="555"/>
      <c r="M7" s="555"/>
      <c r="N7" s="555"/>
      <c r="O7" s="555"/>
      <c r="P7" s="555"/>
      <c r="Q7" s="555"/>
      <c r="R7" s="555"/>
      <c r="S7" s="555"/>
      <c r="T7" s="556"/>
      <c r="U7" s="574" t="s">
        <v>384</v>
      </c>
      <c r="V7" s="575"/>
      <c r="W7" s="575"/>
      <c r="X7" s="575"/>
      <c r="Y7" s="575"/>
      <c r="Z7" s="575"/>
      <c r="AA7" s="575"/>
      <c r="AB7" s="575"/>
      <c r="AC7" s="575"/>
      <c r="AD7" s="575"/>
      <c r="AE7" s="575"/>
      <c r="AF7" s="575"/>
      <c r="AG7" s="575"/>
      <c r="AH7" s="575"/>
      <c r="AI7" s="575"/>
      <c r="AJ7" s="575"/>
      <c r="AK7" s="575"/>
      <c r="AL7" s="575"/>
      <c r="AM7" s="575"/>
      <c r="AN7" s="576"/>
      <c r="AO7" s="193">
        <f>COUNTIF(U8:V14,"X")</f>
        <v>0</v>
      </c>
    </row>
    <row r="8" spans="1:43" ht="14.4" thickBot="1" x14ac:dyDescent="0.3">
      <c r="A8" s="559"/>
      <c r="B8" s="560"/>
      <c r="C8" s="560"/>
      <c r="D8" s="560"/>
      <c r="E8" s="560"/>
      <c r="F8" s="560"/>
      <c r="G8" s="560"/>
      <c r="H8" s="560"/>
      <c r="I8" s="560"/>
      <c r="J8" s="560"/>
      <c r="K8" s="560"/>
      <c r="L8" s="560"/>
      <c r="M8" s="560"/>
      <c r="N8" s="560"/>
      <c r="O8" s="560"/>
      <c r="P8" s="560"/>
      <c r="Q8" s="560"/>
      <c r="R8" s="560"/>
      <c r="S8" s="560"/>
      <c r="T8" s="561"/>
      <c r="U8" s="577"/>
      <c r="V8" s="578"/>
      <c r="W8" s="194" t="s">
        <v>385</v>
      </c>
      <c r="X8" s="195"/>
      <c r="Y8" s="195"/>
      <c r="Z8" s="195"/>
      <c r="AA8" s="195"/>
      <c r="AB8" s="195"/>
      <c r="AC8" s="195"/>
      <c r="AD8" s="195"/>
      <c r="AE8" s="195"/>
      <c r="AF8" s="195"/>
      <c r="AG8" s="195"/>
      <c r="AH8" s="195"/>
      <c r="AI8" s="195"/>
      <c r="AJ8" s="195"/>
      <c r="AK8" s="195"/>
      <c r="AL8" s="195"/>
      <c r="AM8" s="195"/>
      <c r="AN8" s="196"/>
    </row>
    <row r="9" spans="1:43" ht="14.4" thickTop="1" x14ac:dyDescent="0.25">
      <c r="A9" s="564" t="s">
        <v>386</v>
      </c>
      <c r="B9" s="565"/>
      <c r="C9" s="565"/>
      <c r="D9" s="565"/>
      <c r="E9" s="565"/>
      <c r="F9" s="565"/>
      <c r="G9" s="565"/>
      <c r="H9" s="565"/>
      <c r="I9" s="565"/>
      <c r="J9" s="565"/>
      <c r="K9" s="565"/>
      <c r="L9" s="565"/>
      <c r="M9" s="565"/>
      <c r="N9" s="565"/>
      <c r="O9" s="565"/>
      <c r="P9" s="565"/>
      <c r="Q9" s="565"/>
      <c r="R9" s="565"/>
      <c r="S9" s="565"/>
      <c r="T9" s="566"/>
      <c r="U9" s="557"/>
      <c r="V9" s="558"/>
      <c r="W9" s="194" t="s">
        <v>387</v>
      </c>
      <c r="X9" s="195"/>
      <c r="Y9" s="195"/>
      <c r="Z9" s="195"/>
      <c r="AA9" s="195"/>
      <c r="AB9" s="195"/>
      <c r="AC9" s="195"/>
      <c r="AD9" s="195"/>
      <c r="AE9" s="195"/>
      <c r="AF9" s="195"/>
      <c r="AG9" s="195"/>
      <c r="AH9" s="195"/>
      <c r="AI9" s="195"/>
      <c r="AJ9" s="195"/>
      <c r="AK9" s="195"/>
      <c r="AL9" s="195"/>
      <c r="AM9" s="195"/>
      <c r="AN9" s="196"/>
    </row>
    <row r="10" spans="1:43" x14ac:dyDescent="0.25">
      <c r="A10" s="567"/>
      <c r="B10" s="568"/>
      <c r="C10" s="568"/>
      <c r="D10" s="568"/>
      <c r="E10" s="568"/>
      <c r="F10" s="568"/>
      <c r="G10" s="568"/>
      <c r="H10" s="568"/>
      <c r="I10" s="568"/>
      <c r="J10" s="568"/>
      <c r="K10" s="568"/>
      <c r="L10" s="568"/>
      <c r="M10" s="568"/>
      <c r="N10" s="568"/>
      <c r="O10" s="568"/>
      <c r="P10" s="568"/>
      <c r="Q10" s="568"/>
      <c r="R10" s="568"/>
      <c r="S10" s="568"/>
      <c r="T10" s="569"/>
      <c r="U10" s="557"/>
      <c r="V10" s="558"/>
      <c r="W10" s="194" t="s">
        <v>388</v>
      </c>
      <c r="X10" s="195"/>
      <c r="Y10" s="195"/>
      <c r="Z10" s="195"/>
      <c r="AA10" s="195"/>
      <c r="AB10" s="195"/>
      <c r="AC10" s="195"/>
      <c r="AD10" s="195"/>
      <c r="AE10" s="195"/>
      <c r="AF10" s="195"/>
      <c r="AG10" s="195"/>
      <c r="AH10" s="195"/>
      <c r="AI10" s="195"/>
      <c r="AJ10" s="195"/>
      <c r="AK10" s="195"/>
      <c r="AL10" s="195"/>
      <c r="AM10" s="195"/>
      <c r="AN10" s="196"/>
    </row>
    <row r="11" spans="1:43" x14ac:dyDescent="0.25">
      <c r="A11" s="554"/>
      <c r="B11" s="555"/>
      <c r="C11" s="555"/>
      <c r="D11" s="555"/>
      <c r="E11" s="555"/>
      <c r="F11" s="555"/>
      <c r="G11" s="555"/>
      <c r="H11" s="555"/>
      <c r="I11" s="555"/>
      <c r="J11" s="555"/>
      <c r="K11" s="555"/>
      <c r="L11" s="555"/>
      <c r="M11" s="555"/>
      <c r="N11" s="555"/>
      <c r="O11" s="555"/>
      <c r="P11" s="555"/>
      <c r="Q11" s="555"/>
      <c r="R11" s="555"/>
      <c r="S11" s="555"/>
      <c r="T11" s="556"/>
      <c r="U11" s="557"/>
      <c r="V11" s="558"/>
      <c r="W11" s="194" t="s">
        <v>389</v>
      </c>
      <c r="X11" s="195"/>
      <c r="Y11" s="195"/>
      <c r="Z11" s="195"/>
      <c r="AA11" s="195"/>
      <c r="AB11" s="195"/>
      <c r="AC11" s="195"/>
      <c r="AD11" s="195"/>
      <c r="AE11" s="195"/>
      <c r="AF11" s="195"/>
      <c r="AG11" s="195"/>
      <c r="AH11" s="195"/>
      <c r="AI11" s="195"/>
      <c r="AJ11" s="195"/>
      <c r="AK11" s="195"/>
      <c r="AL11" s="195"/>
      <c r="AM11" s="195"/>
      <c r="AN11" s="196"/>
    </row>
    <row r="12" spans="1:43" x14ac:dyDescent="0.25">
      <c r="A12" s="554"/>
      <c r="B12" s="555"/>
      <c r="C12" s="555"/>
      <c r="D12" s="555"/>
      <c r="E12" s="555"/>
      <c r="F12" s="555"/>
      <c r="G12" s="555"/>
      <c r="H12" s="555"/>
      <c r="I12" s="555"/>
      <c r="J12" s="555"/>
      <c r="K12" s="555"/>
      <c r="L12" s="555"/>
      <c r="M12" s="555"/>
      <c r="N12" s="555"/>
      <c r="O12" s="555"/>
      <c r="P12" s="555"/>
      <c r="Q12" s="555"/>
      <c r="R12" s="555"/>
      <c r="S12" s="555"/>
      <c r="T12" s="556"/>
      <c r="U12" s="557"/>
      <c r="V12" s="558"/>
      <c r="W12" s="194" t="s">
        <v>390</v>
      </c>
      <c r="X12" s="195"/>
      <c r="Y12" s="195"/>
      <c r="Z12" s="195"/>
      <c r="AA12" s="195"/>
      <c r="AB12" s="195"/>
      <c r="AC12" s="195"/>
      <c r="AD12" s="195"/>
      <c r="AE12" s="195"/>
      <c r="AF12" s="195"/>
      <c r="AG12" s="195"/>
      <c r="AH12" s="195"/>
      <c r="AI12" s="195"/>
      <c r="AJ12" s="195"/>
      <c r="AK12" s="195"/>
      <c r="AL12" s="195"/>
      <c r="AM12" s="195"/>
      <c r="AN12" s="196"/>
    </row>
    <row r="13" spans="1:43" x14ac:dyDescent="0.25">
      <c r="A13" s="554"/>
      <c r="B13" s="555"/>
      <c r="C13" s="555"/>
      <c r="D13" s="555"/>
      <c r="E13" s="555"/>
      <c r="F13" s="555"/>
      <c r="G13" s="555"/>
      <c r="H13" s="555"/>
      <c r="I13" s="555"/>
      <c r="J13" s="555"/>
      <c r="K13" s="555"/>
      <c r="L13" s="555"/>
      <c r="M13" s="555"/>
      <c r="N13" s="555"/>
      <c r="O13" s="555"/>
      <c r="P13" s="555"/>
      <c r="Q13" s="555"/>
      <c r="R13" s="555"/>
      <c r="S13" s="555"/>
      <c r="T13" s="556"/>
      <c r="U13" s="557"/>
      <c r="V13" s="558"/>
      <c r="W13" s="194" t="s">
        <v>391</v>
      </c>
      <c r="X13" s="195"/>
      <c r="Y13" s="195"/>
      <c r="Z13" s="195"/>
      <c r="AA13" s="195"/>
      <c r="AB13" s="195"/>
      <c r="AC13" s="195"/>
      <c r="AD13" s="195"/>
      <c r="AE13" s="195"/>
      <c r="AF13" s="195"/>
      <c r="AG13" s="195"/>
      <c r="AH13" s="195"/>
      <c r="AI13" s="195"/>
      <c r="AJ13" s="195"/>
      <c r="AK13" s="195"/>
      <c r="AL13" s="195"/>
      <c r="AM13" s="195"/>
      <c r="AN13" s="196"/>
    </row>
    <row r="14" spans="1:43" ht="14.4" thickBot="1" x14ac:dyDescent="0.3">
      <c r="A14" s="559"/>
      <c r="B14" s="560"/>
      <c r="C14" s="560"/>
      <c r="D14" s="560"/>
      <c r="E14" s="560"/>
      <c r="F14" s="560"/>
      <c r="G14" s="560"/>
      <c r="H14" s="560"/>
      <c r="I14" s="560"/>
      <c r="J14" s="560"/>
      <c r="K14" s="560"/>
      <c r="L14" s="560"/>
      <c r="M14" s="560"/>
      <c r="N14" s="560"/>
      <c r="O14" s="560"/>
      <c r="P14" s="560"/>
      <c r="Q14" s="560"/>
      <c r="R14" s="560"/>
      <c r="S14" s="560"/>
      <c r="T14" s="561"/>
      <c r="U14" s="562"/>
      <c r="V14" s="563"/>
      <c r="W14" s="197" t="s">
        <v>392</v>
      </c>
      <c r="X14" s="198"/>
      <c r="Y14" s="198"/>
      <c r="Z14" s="198"/>
      <c r="AA14" s="198"/>
      <c r="AB14" s="198"/>
      <c r="AC14" s="198"/>
      <c r="AD14" s="198"/>
      <c r="AE14" s="198"/>
      <c r="AF14" s="198"/>
      <c r="AG14" s="198"/>
      <c r="AH14" s="198"/>
      <c r="AI14" s="198"/>
      <c r="AJ14" s="198"/>
      <c r="AK14" s="198"/>
      <c r="AL14" s="198"/>
      <c r="AM14" s="198"/>
      <c r="AN14" s="199"/>
    </row>
    <row r="15" spans="1:43" s="200" customFormat="1" ht="15" thickTop="1" thickBot="1" x14ac:dyDescent="0.3">
      <c r="A15" s="531" t="s">
        <v>393</v>
      </c>
      <c r="B15" s="531"/>
      <c r="C15" s="531"/>
      <c r="D15" s="531"/>
      <c r="E15" s="531"/>
      <c r="F15" s="531"/>
      <c r="G15" s="531"/>
      <c r="H15" s="531"/>
      <c r="I15" s="531"/>
      <c r="J15" s="531"/>
      <c r="K15" s="531"/>
      <c r="L15" s="531"/>
      <c r="M15" s="531"/>
      <c r="N15" s="531"/>
      <c r="O15" s="531" t="s">
        <v>394</v>
      </c>
      <c r="P15" s="531"/>
      <c r="Q15" s="531"/>
      <c r="R15" s="531"/>
      <c r="S15" s="531"/>
      <c r="T15" s="531"/>
      <c r="U15" s="531"/>
      <c r="V15" s="531"/>
      <c r="W15" s="531"/>
      <c r="X15" s="531"/>
      <c r="Y15" s="531"/>
      <c r="Z15" s="531"/>
      <c r="AA15" s="531"/>
      <c r="AB15" s="531" t="s">
        <v>395</v>
      </c>
      <c r="AC15" s="531"/>
      <c r="AD15" s="531"/>
      <c r="AE15" s="531"/>
      <c r="AF15" s="531"/>
      <c r="AG15" s="531"/>
      <c r="AH15" s="531"/>
      <c r="AI15" s="531"/>
      <c r="AJ15" s="531"/>
      <c r="AK15" s="531"/>
      <c r="AL15" s="531"/>
      <c r="AM15" s="531"/>
      <c r="AN15" s="531"/>
      <c r="AP15" s="193"/>
      <c r="AQ15" s="193"/>
    </row>
    <row r="16" spans="1:43" ht="15" customHeight="1" thickTop="1" x14ac:dyDescent="0.25">
      <c r="A16" s="532" t="s">
        <v>396</v>
      </c>
      <c r="B16" s="533"/>
      <c r="C16" s="533"/>
      <c r="D16" s="533"/>
      <c r="E16" s="533"/>
      <c r="F16" s="533"/>
      <c r="G16" s="534"/>
      <c r="H16" s="535"/>
      <c r="I16" s="536"/>
      <c r="J16" s="536"/>
      <c r="K16" s="536"/>
      <c r="L16" s="536"/>
      <c r="M16" s="536"/>
      <c r="N16" s="537"/>
      <c r="O16" s="538" t="s">
        <v>397</v>
      </c>
      <c r="P16" s="539"/>
      <c r="Q16" s="539"/>
      <c r="R16" s="539"/>
      <c r="S16" s="539"/>
      <c r="T16" s="539"/>
      <c r="U16" s="540"/>
      <c r="V16" s="541"/>
      <c r="W16" s="542"/>
      <c r="X16" s="542"/>
      <c r="Y16" s="542"/>
      <c r="Z16" s="542"/>
      <c r="AA16" s="543"/>
      <c r="AB16" s="544" t="s">
        <v>172</v>
      </c>
      <c r="AC16" s="545"/>
      <c r="AD16" s="545"/>
      <c r="AE16" s="545"/>
      <c r="AF16" s="545"/>
      <c r="AG16" s="545"/>
      <c r="AH16" s="546"/>
      <c r="AI16" s="548"/>
      <c r="AJ16" s="549"/>
      <c r="AK16" s="549"/>
      <c r="AL16" s="549"/>
      <c r="AM16" s="549"/>
      <c r="AN16" s="550"/>
    </row>
    <row r="17" spans="1:40" x14ac:dyDescent="0.25">
      <c r="A17" s="414" t="s">
        <v>398</v>
      </c>
      <c r="B17" s="415"/>
      <c r="C17" s="415"/>
      <c r="D17" s="415"/>
      <c r="E17" s="415"/>
      <c r="F17" s="415"/>
      <c r="G17" s="416"/>
      <c r="H17" s="474"/>
      <c r="I17" s="475"/>
      <c r="J17" s="475"/>
      <c r="K17" s="475"/>
      <c r="L17" s="475"/>
      <c r="M17" s="475"/>
      <c r="N17" s="476"/>
      <c r="O17" s="486" t="s">
        <v>399</v>
      </c>
      <c r="P17" s="487"/>
      <c r="Q17" s="487"/>
      <c r="R17" s="487"/>
      <c r="S17" s="487"/>
      <c r="T17" s="487"/>
      <c r="U17" s="488"/>
      <c r="V17" s="489"/>
      <c r="W17" s="490"/>
      <c r="X17" s="490"/>
      <c r="Y17" s="490"/>
      <c r="Z17" s="490"/>
      <c r="AA17" s="491"/>
      <c r="AB17" s="547"/>
      <c r="AC17" s="436"/>
      <c r="AD17" s="436"/>
      <c r="AE17" s="436"/>
      <c r="AF17" s="436"/>
      <c r="AG17" s="436"/>
      <c r="AH17" s="437"/>
      <c r="AI17" s="551"/>
      <c r="AJ17" s="552"/>
      <c r="AK17" s="552"/>
      <c r="AL17" s="552"/>
      <c r="AM17" s="552"/>
      <c r="AN17" s="553"/>
    </row>
    <row r="18" spans="1:40" ht="18" customHeight="1" x14ac:dyDescent="0.25">
      <c r="A18" s="414" t="s">
        <v>400</v>
      </c>
      <c r="B18" s="415"/>
      <c r="C18" s="415"/>
      <c r="D18" s="415"/>
      <c r="E18" s="415"/>
      <c r="F18" s="415"/>
      <c r="G18" s="416"/>
      <c r="H18" s="474"/>
      <c r="I18" s="475"/>
      <c r="J18" s="475"/>
      <c r="K18" s="475"/>
      <c r="L18" s="475"/>
      <c r="M18" s="475"/>
      <c r="N18" s="476"/>
      <c r="O18" s="414" t="s">
        <v>401</v>
      </c>
      <c r="P18" s="415"/>
      <c r="Q18" s="415"/>
      <c r="R18" s="415"/>
      <c r="S18" s="415"/>
      <c r="T18" s="415"/>
      <c r="U18" s="416"/>
      <c r="V18" s="489"/>
      <c r="W18" s="490"/>
      <c r="X18" s="490"/>
      <c r="Y18" s="490"/>
      <c r="Z18" s="490"/>
      <c r="AA18" s="491"/>
      <c r="AB18" s="510" t="s">
        <v>402</v>
      </c>
      <c r="AC18" s="511"/>
      <c r="AD18" s="511"/>
      <c r="AE18" s="511"/>
      <c r="AF18" s="511"/>
      <c r="AG18" s="511"/>
      <c r="AH18" s="512"/>
      <c r="AI18" s="474"/>
      <c r="AJ18" s="475"/>
      <c r="AK18" s="475"/>
      <c r="AL18" s="475"/>
      <c r="AM18" s="475"/>
      <c r="AN18" s="476"/>
    </row>
    <row r="19" spans="1:40" ht="14.4" thickBot="1" x14ac:dyDescent="0.3">
      <c r="A19" s="513" t="s">
        <v>403</v>
      </c>
      <c r="B19" s="514"/>
      <c r="C19" s="514"/>
      <c r="D19" s="514"/>
      <c r="E19" s="514"/>
      <c r="F19" s="514"/>
      <c r="G19" s="515"/>
      <c r="H19" s="516"/>
      <c r="I19" s="517"/>
      <c r="J19" s="517"/>
      <c r="K19" s="517"/>
      <c r="L19" s="517"/>
      <c r="M19" s="517"/>
      <c r="N19" s="518"/>
      <c r="O19" s="519" t="s">
        <v>404</v>
      </c>
      <c r="P19" s="520"/>
      <c r="Q19" s="520"/>
      <c r="R19" s="520"/>
      <c r="S19" s="520"/>
      <c r="T19" s="520"/>
      <c r="U19" s="521"/>
      <c r="V19" s="522"/>
      <c r="W19" s="523"/>
      <c r="X19" s="523"/>
      <c r="Y19" s="523"/>
      <c r="Z19" s="523"/>
      <c r="AA19" s="524"/>
      <c r="AB19" s="525" t="s">
        <v>405</v>
      </c>
      <c r="AC19" s="526"/>
      <c r="AD19" s="526"/>
      <c r="AE19" s="526"/>
      <c r="AF19" s="526"/>
      <c r="AG19" s="526"/>
      <c r="AH19" s="527"/>
      <c r="AI19" s="528"/>
      <c r="AJ19" s="529"/>
      <c r="AK19" s="529"/>
      <c r="AL19" s="529"/>
      <c r="AM19" s="529"/>
      <c r="AN19" s="530"/>
    </row>
    <row r="20" spans="1:40" x14ac:dyDescent="0.25">
      <c r="A20" s="429" t="s">
        <v>0</v>
      </c>
      <c r="B20" s="430"/>
      <c r="C20" s="430"/>
      <c r="D20" s="430"/>
      <c r="E20" s="430"/>
      <c r="F20" s="430"/>
      <c r="G20" s="431"/>
      <c r="H20" s="495"/>
      <c r="I20" s="496"/>
      <c r="J20" s="496"/>
      <c r="K20" s="496"/>
      <c r="L20" s="496"/>
      <c r="M20" s="496"/>
      <c r="N20" s="497"/>
      <c r="O20" s="498" t="s">
        <v>406</v>
      </c>
      <c r="P20" s="499"/>
      <c r="Q20" s="499"/>
      <c r="R20" s="499"/>
      <c r="S20" s="499"/>
      <c r="T20" s="499"/>
      <c r="U20" s="500"/>
      <c r="V20" s="501"/>
      <c r="W20" s="502"/>
      <c r="X20" s="502"/>
      <c r="Y20" s="502"/>
      <c r="Z20" s="502"/>
      <c r="AA20" s="503"/>
      <c r="AB20" s="504" t="s">
        <v>407</v>
      </c>
      <c r="AC20" s="505"/>
      <c r="AD20" s="505"/>
      <c r="AE20" s="505"/>
      <c r="AF20" s="505"/>
      <c r="AG20" s="505"/>
      <c r="AH20" s="506"/>
      <c r="AI20" s="507"/>
      <c r="AJ20" s="508"/>
      <c r="AK20" s="508"/>
      <c r="AL20" s="508"/>
      <c r="AM20" s="508"/>
      <c r="AN20" s="509"/>
    </row>
    <row r="21" spans="1:40" x14ac:dyDescent="0.25">
      <c r="A21" s="414" t="s">
        <v>361</v>
      </c>
      <c r="B21" s="415"/>
      <c r="C21" s="415"/>
      <c r="D21" s="415"/>
      <c r="E21" s="415"/>
      <c r="F21" s="415"/>
      <c r="G21" s="416"/>
      <c r="H21" s="474"/>
      <c r="I21" s="475"/>
      <c r="J21" s="475"/>
      <c r="K21" s="475"/>
      <c r="L21" s="475"/>
      <c r="M21" s="475"/>
      <c r="N21" s="476"/>
      <c r="O21" s="486" t="s">
        <v>408</v>
      </c>
      <c r="P21" s="487"/>
      <c r="Q21" s="487"/>
      <c r="R21" s="487"/>
      <c r="S21" s="487"/>
      <c r="T21" s="487"/>
      <c r="U21" s="488"/>
      <c r="V21" s="489"/>
      <c r="W21" s="490"/>
      <c r="X21" s="490"/>
      <c r="Y21" s="490"/>
      <c r="Z21" s="490"/>
      <c r="AA21" s="491"/>
      <c r="AB21" s="480" t="s">
        <v>361</v>
      </c>
      <c r="AC21" s="481"/>
      <c r="AD21" s="481"/>
      <c r="AE21" s="481"/>
      <c r="AF21" s="481"/>
      <c r="AG21" s="481"/>
      <c r="AH21" s="482"/>
      <c r="AI21" s="492"/>
      <c r="AJ21" s="493"/>
      <c r="AK21" s="493"/>
      <c r="AL21" s="493"/>
      <c r="AM21" s="493"/>
      <c r="AN21" s="494"/>
    </row>
    <row r="22" spans="1:40" ht="14.4" thickBot="1" x14ac:dyDescent="0.3">
      <c r="A22" s="414" t="s">
        <v>409</v>
      </c>
      <c r="B22" s="415"/>
      <c r="C22" s="415"/>
      <c r="D22" s="415"/>
      <c r="E22" s="415"/>
      <c r="F22" s="415"/>
      <c r="G22" s="416"/>
      <c r="H22" s="474"/>
      <c r="I22" s="475"/>
      <c r="J22" s="475"/>
      <c r="K22" s="475"/>
      <c r="L22" s="475"/>
      <c r="M22" s="475"/>
      <c r="N22" s="476"/>
      <c r="O22" s="477" t="s">
        <v>410</v>
      </c>
      <c r="P22" s="478"/>
      <c r="Q22" s="478"/>
      <c r="R22" s="478"/>
      <c r="S22" s="478"/>
      <c r="T22" s="478"/>
      <c r="U22" s="479"/>
      <c r="V22" s="465"/>
      <c r="W22" s="466"/>
      <c r="X22" s="466"/>
      <c r="Y22" s="466"/>
      <c r="Z22" s="466"/>
      <c r="AA22" s="467"/>
      <c r="AB22" s="480" t="s">
        <v>409</v>
      </c>
      <c r="AC22" s="481"/>
      <c r="AD22" s="481"/>
      <c r="AE22" s="481"/>
      <c r="AF22" s="481"/>
      <c r="AG22" s="481"/>
      <c r="AH22" s="482"/>
      <c r="AI22" s="483"/>
      <c r="AJ22" s="484"/>
      <c r="AK22" s="484"/>
      <c r="AL22" s="484"/>
      <c r="AM22" s="484"/>
      <c r="AN22" s="485"/>
    </row>
    <row r="23" spans="1:40" ht="14.4" thickBot="1" x14ac:dyDescent="0.3">
      <c r="A23" s="417" t="s">
        <v>411</v>
      </c>
      <c r="B23" s="418"/>
      <c r="C23" s="418"/>
      <c r="D23" s="418"/>
      <c r="E23" s="418"/>
      <c r="F23" s="418"/>
      <c r="G23" s="419"/>
      <c r="H23" s="459"/>
      <c r="I23" s="460"/>
      <c r="J23" s="460"/>
      <c r="K23" s="460"/>
      <c r="L23" s="460"/>
      <c r="M23" s="460"/>
      <c r="N23" s="461"/>
      <c r="O23" s="462" t="s">
        <v>412</v>
      </c>
      <c r="P23" s="463"/>
      <c r="Q23" s="463"/>
      <c r="R23" s="463"/>
      <c r="S23" s="463"/>
      <c r="T23" s="463"/>
      <c r="U23" s="464"/>
      <c r="V23" s="465"/>
      <c r="W23" s="466"/>
      <c r="X23" s="466"/>
      <c r="Y23" s="466"/>
      <c r="Z23" s="466"/>
      <c r="AA23" s="467"/>
      <c r="AB23" s="468" t="s">
        <v>411</v>
      </c>
      <c r="AC23" s="469"/>
      <c r="AD23" s="469"/>
      <c r="AE23" s="469"/>
      <c r="AF23" s="469"/>
      <c r="AG23" s="469"/>
      <c r="AH23" s="470"/>
      <c r="AI23" s="471"/>
      <c r="AJ23" s="472"/>
      <c r="AK23" s="472"/>
      <c r="AL23" s="472"/>
      <c r="AM23" s="472"/>
      <c r="AN23" s="473"/>
    </row>
    <row r="24" spans="1:40" ht="15" thickTop="1" thickBot="1" x14ac:dyDescent="0.3">
      <c r="A24" s="444"/>
      <c r="B24" s="445"/>
      <c r="C24" s="445"/>
      <c r="D24" s="445"/>
      <c r="E24" s="445"/>
      <c r="F24" s="445"/>
      <c r="G24" s="445"/>
      <c r="H24" s="445"/>
      <c r="I24" s="445"/>
      <c r="J24" s="445"/>
      <c r="K24" s="445"/>
      <c r="L24" s="445"/>
      <c r="M24" s="445"/>
      <c r="N24" s="446"/>
      <c r="O24" s="447" t="s">
        <v>413</v>
      </c>
      <c r="P24" s="448"/>
      <c r="Q24" s="448"/>
      <c r="R24" s="448"/>
      <c r="S24" s="448"/>
      <c r="T24" s="448"/>
      <c r="U24" s="449"/>
      <c r="V24" s="450"/>
      <c r="W24" s="451"/>
      <c r="X24" s="451"/>
      <c r="Y24" s="451"/>
      <c r="Z24" s="451"/>
      <c r="AA24" s="452"/>
      <c r="AB24" s="447" t="s">
        <v>414</v>
      </c>
      <c r="AC24" s="448"/>
      <c r="AD24" s="448"/>
      <c r="AE24" s="448"/>
      <c r="AF24" s="448"/>
      <c r="AG24" s="448"/>
      <c r="AH24" s="449"/>
      <c r="AI24" s="453"/>
      <c r="AJ24" s="454"/>
      <c r="AK24" s="454"/>
      <c r="AL24" s="454"/>
      <c r="AM24" s="454"/>
      <c r="AN24" s="455"/>
    </row>
    <row r="25" spans="1:40" ht="15" thickTop="1" thickBot="1" x14ac:dyDescent="0.3">
      <c r="A25" s="456" t="s">
        <v>415</v>
      </c>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8"/>
    </row>
    <row r="26" spans="1:40" ht="45" customHeight="1" thickTop="1" thickBot="1" x14ac:dyDescent="0.3">
      <c r="A26" s="420" t="s">
        <v>416</v>
      </c>
      <c r="B26" s="421"/>
      <c r="C26" s="421"/>
      <c r="D26" s="421"/>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1"/>
      <c r="AM26" s="421"/>
      <c r="AN26" s="422"/>
    </row>
    <row r="27" spans="1:40" s="201" customFormat="1" ht="15" thickTop="1" thickBot="1" x14ac:dyDescent="0.3">
      <c r="A27" s="423"/>
      <c r="B27" s="424"/>
      <c r="C27" s="425"/>
      <c r="D27" s="426" t="s">
        <v>417</v>
      </c>
      <c r="E27" s="426"/>
      <c r="F27" s="426"/>
      <c r="G27" s="426"/>
      <c r="H27" s="426"/>
      <c r="I27" s="426"/>
      <c r="J27" s="426"/>
      <c r="K27" s="426"/>
      <c r="L27" s="426"/>
      <c r="M27" s="426"/>
      <c r="N27" s="426"/>
      <c r="O27" s="426"/>
      <c r="P27" s="426"/>
      <c r="Q27" s="426"/>
      <c r="R27" s="426"/>
      <c r="S27" s="426"/>
      <c r="T27" s="426"/>
      <c r="U27" s="426"/>
      <c r="V27" s="426"/>
      <c r="W27" s="427"/>
      <c r="X27" s="427"/>
      <c r="Y27" s="427"/>
      <c r="Z27" s="427"/>
      <c r="AA27" s="427"/>
      <c r="AB27" s="427"/>
      <c r="AC27" s="427"/>
      <c r="AD27" s="427"/>
      <c r="AE27" s="427"/>
      <c r="AF27" s="427"/>
      <c r="AG27" s="427"/>
      <c r="AH27" s="427"/>
      <c r="AI27" s="427"/>
      <c r="AJ27" s="427"/>
      <c r="AK27" s="427"/>
      <c r="AL27" s="427"/>
      <c r="AM27" s="427"/>
      <c r="AN27" s="428"/>
    </row>
    <row r="28" spans="1:40" ht="14.4" thickTop="1" x14ac:dyDescent="0.25">
      <c r="A28" s="429" t="s">
        <v>361</v>
      </c>
      <c r="B28" s="430"/>
      <c r="C28" s="430"/>
      <c r="D28" s="430"/>
      <c r="E28" s="430"/>
      <c r="F28" s="430"/>
      <c r="G28" s="430"/>
      <c r="H28" s="431"/>
      <c r="I28" s="369"/>
      <c r="J28" s="370"/>
      <c r="K28" s="370"/>
      <c r="L28" s="370"/>
      <c r="M28" s="370"/>
      <c r="N28" s="370"/>
      <c r="O28" s="370"/>
      <c r="P28" s="370"/>
      <c r="Q28" s="370"/>
      <c r="R28" s="370"/>
      <c r="S28" s="370"/>
      <c r="T28" s="370"/>
      <c r="U28" s="371"/>
      <c r="V28" s="432" t="s">
        <v>418</v>
      </c>
      <c r="W28" s="433"/>
      <c r="X28" s="433"/>
      <c r="Y28" s="433"/>
      <c r="Z28" s="434"/>
      <c r="AA28" s="441"/>
      <c r="AB28" s="378"/>
      <c r="AC28" s="378"/>
      <c r="AD28" s="378"/>
      <c r="AE28" s="378"/>
      <c r="AF28" s="378"/>
      <c r="AG28" s="378"/>
      <c r="AH28" s="378"/>
      <c r="AI28" s="378"/>
      <c r="AJ28" s="378"/>
      <c r="AK28" s="378"/>
      <c r="AL28" s="378"/>
      <c r="AM28" s="378"/>
      <c r="AN28" s="379"/>
    </row>
    <row r="29" spans="1:40" x14ac:dyDescent="0.25">
      <c r="A29" s="414" t="s">
        <v>419</v>
      </c>
      <c r="B29" s="415"/>
      <c r="C29" s="415"/>
      <c r="D29" s="415"/>
      <c r="E29" s="415"/>
      <c r="F29" s="415"/>
      <c r="G29" s="415"/>
      <c r="H29" s="416"/>
      <c r="I29" s="345"/>
      <c r="J29" s="346"/>
      <c r="K29" s="346"/>
      <c r="L29" s="346"/>
      <c r="M29" s="346"/>
      <c r="N29" s="346"/>
      <c r="O29" s="346"/>
      <c r="P29" s="346"/>
      <c r="Q29" s="346"/>
      <c r="R29" s="346"/>
      <c r="S29" s="346"/>
      <c r="T29" s="346"/>
      <c r="U29" s="347"/>
      <c r="V29" s="435"/>
      <c r="W29" s="436"/>
      <c r="X29" s="436"/>
      <c r="Y29" s="436"/>
      <c r="Z29" s="437"/>
      <c r="AA29" s="442"/>
      <c r="AB29" s="380"/>
      <c r="AC29" s="380"/>
      <c r="AD29" s="380"/>
      <c r="AE29" s="380"/>
      <c r="AF29" s="380"/>
      <c r="AG29" s="380"/>
      <c r="AH29" s="380"/>
      <c r="AI29" s="380"/>
      <c r="AJ29" s="380"/>
      <c r="AK29" s="380"/>
      <c r="AL29" s="380"/>
      <c r="AM29" s="380"/>
      <c r="AN29" s="381"/>
    </row>
    <row r="30" spans="1:40" x14ac:dyDescent="0.25">
      <c r="A30" s="414" t="s">
        <v>420</v>
      </c>
      <c r="B30" s="415"/>
      <c r="C30" s="415"/>
      <c r="D30" s="415"/>
      <c r="E30" s="415"/>
      <c r="F30" s="415"/>
      <c r="G30" s="415"/>
      <c r="H30" s="416"/>
      <c r="I30" s="345"/>
      <c r="J30" s="346"/>
      <c r="K30" s="346"/>
      <c r="L30" s="346"/>
      <c r="M30" s="346"/>
      <c r="N30" s="346"/>
      <c r="O30" s="346"/>
      <c r="P30" s="346"/>
      <c r="Q30" s="346"/>
      <c r="R30" s="346"/>
      <c r="S30" s="346"/>
      <c r="T30" s="346"/>
      <c r="U30" s="347"/>
      <c r="V30" s="435"/>
      <c r="W30" s="436"/>
      <c r="X30" s="436"/>
      <c r="Y30" s="436"/>
      <c r="Z30" s="437"/>
      <c r="AA30" s="442"/>
      <c r="AB30" s="380"/>
      <c r="AC30" s="380"/>
      <c r="AD30" s="380"/>
      <c r="AE30" s="380"/>
      <c r="AF30" s="380"/>
      <c r="AG30" s="380"/>
      <c r="AH30" s="380"/>
      <c r="AI30" s="380"/>
      <c r="AJ30" s="380"/>
      <c r="AK30" s="380"/>
      <c r="AL30" s="380"/>
      <c r="AM30" s="380"/>
      <c r="AN30" s="381"/>
    </row>
    <row r="31" spans="1:40" x14ac:dyDescent="0.25">
      <c r="A31" s="414" t="s">
        <v>421</v>
      </c>
      <c r="B31" s="415"/>
      <c r="C31" s="415"/>
      <c r="D31" s="415"/>
      <c r="E31" s="415"/>
      <c r="F31" s="415"/>
      <c r="G31" s="415"/>
      <c r="H31" s="416"/>
      <c r="I31" s="345"/>
      <c r="J31" s="346"/>
      <c r="K31" s="346"/>
      <c r="L31" s="346"/>
      <c r="M31" s="346"/>
      <c r="N31" s="346"/>
      <c r="O31" s="346"/>
      <c r="P31" s="346"/>
      <c r="Q31" s="346"/>
      <c r="R31" s="346"/>
      <c r="S31" s="346"/>
      <c r="T31" s="346"/>
      <c r="U31" s="347"/>
      <c r="V31" s="438"/>
      <c r="W31" s="439"/>
      <c r="X31" s="439"/>
      <c r="Y31" s="439"/>
      <c r="Z31" s="440"/>
      <c r="AA31" s="443"/>
      <c r="AB31" s="382"/>
      <c r="AC31" s="382"/>
      <c r="AD31" s="382"/>
      <c r="AE31" s="382"/>
      <c r="AF31" s="382"/>
      <c r="AG31" s="382"/>
      <c r="AH31" s="382"/>
      <c r="AI31" s="382"/>
      <c r="AJ31" s="382"/>
      <c r="AK31" s="382"/>
      <c r="AL31" s="382"/>
      <c r="AM31" s="382"/>
      <c r="AN31" s="383"/>
    </row>
    <row r="32" spans="1:40" ht="30" customHeight="1" thickBot="1" x14ac:dyDescent="0.3">
      <c r="A32" s="417" t="s">
        <v>6</v>
      </c>
      <c r="B32" s="418"/>
      <c r="C32" s="418"/>
      <c r="D32" s="418"/>
      <c r="E32" s="418"/>
      <c r="F32" s="418"/>
      <c r="G32" s="418"/>
      <c r="H32" s="419"/>
      <c r="I32" s="352"/>
      <c r="J32" s="353"/>
      <c r="K32" s="353"/>
      <c r="L32" s="353"/>
      <c r="M32" s="353"/>
      <c r="N32" s="353"/>
      <c r="O32" s="353"/>
      <c r="P32" s="353"/>
      <c r="Q32" s="353"/>
      <c r="R32" s="353"/>
      <c r="S32" s="353"/>
      <c r="T32" s="353"/>
      <c r="U32" s="354"/>
      <c r="V32" s="400" t="s">
        <v>422</v>
      </c>
      <c r="W32" s="401"/>
      <c r="X32" s="401"/>
      <c r="Y32" s="401"/>
      <c r="Z32" s="402"/>
      <c r="AA32" s="403"/>
      <c r="AB32" s="404"/>
      <c r="AC32" s="404"/>
      <c r="AD32" s="404"/>
      <c r="AE32" s="404"/>
      <c r="AF32" s="404"/>
      <c r="AG32" s="404"/>
      <c r="AH32" s="404"/>
      <c r="AI32" s="404"/>
      <c r="AJ32" s="404"/>
      <c r="AK32" s="404"/>
      <c r="AL32" s="404"/>
      <c r="AM32" s="404"/>
      <c r="AN32" s="405"/>
    </row>
    <row r="33" spans="1:41" ht="16.8" thickTop="1" thickBot="1" x14ac:dyDescent="0.35">
      <c r="A33" s="406" t="s">
        <v>423</v>
      </c>
      <c r="B33" s="407"/>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8"/>
    </row>
    <row r="34" spans="1:41" s="201" customFormat="1" ht="38.25" customHeight="1" thickTop="1" thickBot="1" x14ac:dyDescent="0.3">
      <c r="A34" s="409" t="s">
        <v>424</v>
      </c>
      <c r="B34" s="410"/>
      <c r="C34" s="411"/>
      <c r="D34" s="411"/>
      <c r="E34" s="411"/>
      <c r="F34" s="411"/>
      <c r="G34" s="411"/>
      <c r="H34" s="411"/>
      <c r="I34" s="411"/>
      <c r="J34" s="411"/>
      <c r="K34" s="411"/>
      <c r="L34" s="411"/>
      <c r="M34" s="411"/>
      <c r="N34" s="411"/>
      <c r="O34" s="411"/>
      <c r="P34" s="411"/>
      <c r="Q34" s="411"/>
      <c r="R34" s="411"/>
      <c r="S34" s="412"/>
      <c r="T34" s="413"/>
      <c r="U34" s="409" t="s">
        <v>425</v>
      </c>
      <c r="V34" s="411"/>
      <c r="W34" s="411"/>
      <c r="X34" s="411"/>
      <c r="Y34" s="411"/>
      <c r="Z34" s="411"/>
      <c r="AA34" s="411"/>
      <c r="AB34" s="411"/>
      <c r="AC34" s="411"/>
      <c r="AD34" s="411"/>
      <c r="AE34" s="411"/>
      <c r="AF34" s="411"/>
      <c r="AG34" s="411"/>
      <c r="AH34" s="411"/>
      <c r="AI34" s="411"/>
      <c r="AJ34" s="411"/>
      <c r="AK34" s="411"/>
      <c r="AL34" s="411"/>
      <c r="AM34" s="412"/>
      <c r="AN34" s="413"/>
    </row>
    <row r="35" spans="1:41" ht="20.100000000000001" customHeight="1" thickTop="1" thickBot="1" x14ac:dyDescent="0.3">
      <c r="A35" s="384" t="s">
        <v>426</v>
      </c>
      <c r="B35" s="385"/>
      <c r="C35" s="386"/>
      <c r="D35" s="386"/>
      <c r="E35" s="386"/>
      <c r="F35" s="386"/>
      <c r="G35" s="386"/>
      <c r="H35" s="386"/>
      <c r="I35" s="386"/>
      <c r="J35" s="386"/>
      <c r="K35" s="386"/>
      <c r="L35" s="386"/>
      <c r="M35" s="386"/>
      <c r="N35" s="386"/>
      <c r="O35" s="386"/>
      <c r="P35" s="386"/>
      <c r="Q35" s="386"/>
      <c r="R35" s="386"/>
      <c r="S35" s="387"/>
      <c r="T35" s="388"/>
      <c r="U35" s="389" t="str">
        <f>[15]Sprachen!L238</f>
        <v>New PPA procedure required</v>
      </c>
      <c r="V35" s="390"/>
      <c r="W35" s="390"/>
      <c r="X35" s="390"/>
      <c r="Y35" s="390"/>
      <c r="Z35" s="390"/>
      <c r="AA35" s="390"/>
      <c r="AB35" s="390"/>
      <c r="AC35" s="390"/>
      <c r="AD35" s="390"/>
      <c r="AE35" s="390"/>
      <c r="AF35" s="390"/>
      <c r="AG35" s="390"/>
      <c r="AH35" s="390"/>
      <c r="AI35" s="390"/>
      <c r="AJ35" s="390"/>
      <c r="AK35" s="390"/>
      <c r="AL35" s="390"/>
      <c r="AM35" s="393"/>
      <c r="AN35" s="394"/>
      <c r="AO35" s="193">
        <f>COUNTIF(S35:T36,"X")+COUNTIF(AM35,"X")</f>
        <v>0</v>
      </c>
    </row>
    <row r="36" spans="1:41" ht="20.100000000000001" customHeight="1" thickTop="1" thickBot="1" x14ac:dyDescent="0.3">
      <c r="A36" s="397" t="s">
        <v>427</v>
      </c>
      <c r="B36" s="398"/>
      <c r="C36" s="399"/>
      <c r="D36" s="399"/>
      <c r="E36" s="399"/>
      <c r="F36" s="399"/>
      <c r="G36" s="399"/>
      <c r="H36" s="399"/>
      <c r="I36" s="399"/>
      <c r="J36" s="399"/>
      <c r="K36" s="399"/>
      <c r="L36" s="399"/>
      <c r="M36" s="399"/>
      <c r="N36" s="399"/>
      <c r="O36" s="399"/>
      <c r="P36" s="399"/>
      <c r="Q36" s="399"/>
      <c r="R36" s="399"/>
      <c r="S36" s="387"/>
      <c r="T36" s="388"/>
      <c r="U36" s="391"/>
      <c r="V36" s="392"/>
      <c r="W36" s="392"/>
      <c r="X36" s="392"/>
      <c r="Y36" s="392"/>
      <c r="Z36" s="392"/>
      <c r="AA36" s="392"/>
      <c r="AB36" s="392"/>
      <c r="AC36" s="392"/>
      <c r="AD36" s="392"/>
      <c r="AE36" s="392"/>
      <c r="AF36" s="392"/>
      <c r="AG36" s="392"/>
      <c r="AH36" s="392"/>
      <c r="AI36" s="392"/>
      <c r="AJ36" s="392"/>
      <c r="AK36" s="392"/>
      <c r="AL36" s="392"/>
      <c r="AM36" s="395"/>
      <c r="AN36" s="396"/>
    </row>
    <row r="37" spans="1:41" ht="20.100000000000001" customHeight="1" thickTop="1" thickBot="1" x14ac:dyDescent="0.3">
      <c r="A37" s="360" t="s">
        <v>428</v>
      </c>
      <c r="B37" s="361"/>
      <c r="C37" s="361"/>
      <c r="D37" s="361"/>
      <c r="E37" s="361"/>
      <c r="F37" s="361"/>
      <c r="G37" s="361"/>
      <c r="H37" s="361"/>
      <c r="I37" s="361"/>
      <c r="J37" s="361"/>
      <c r="K37" s="361"/>
      <c r="L37" s="361"/>
      <c r="M37" s="361"/>
      <c r="N37" s="361"/>
      <c r="O37" s="361"/>
      <c r="P37" s="361"/>
      <c r="Q37" s="361"/>
      <c r="R37" s="362"/>
      <c r="S37" s="363"/>
      <c r="T37" s="363"/>
      <c r="U37" s="363"/>
      <c r="V37" s="363"/>
      <c r="W37" s="363"/>
      <c r="X37" s="363"/>
      <c r="Y37" s="363"/>
      <c r="Z37" s="363"/>
      <c r="AA37" s="363"/>
      <c r="AB37" s="363"/>
      <c r="AC37" s="363"/>
      <c r="AD37" s="363"/>
      <c r="AE37" s="363"/>
      <c r="AF37" s="363"/>
      <c r="AG37" s="363"/>
      <c r="AH37" s="363"/>
      <c r="AI37" s="363"/>
      <c r="AJ37" s="363"/>
      <c r="AK37" s="363"/>
      <c r="AL37" s="363"/>
      <c r="AM37" s="363"/>
      <c r="AN37" s="364"/>
    </row>
    <row r="38" spans="1:41" ht="14.4" thickTop="1" x14ac:dyDescent="0.25">
      <c r="A38" s="365" t="s">
        <v>361</v>
      </c>
      <c r="B38" s="366"/>
      <c r="C38" s="367"/>
      <c r="D38" s="367"/>
      <c r="E38" s="367"/>
      <c r="F38" s="367"/>
      <c r="G38" s="367"/>
      <c r="H38" s="368"/>
      <c r="I38" s="369"/>
      <c r="J38" s="370"/>
      <c r="K38" s="370"/>
      <c r="L38" s="370"/>
      <c r="M38" s="370"/>
      <c r="N38" s="370"/>
      <c r="O38" s="370"/>
      <c r="P38" s="370"/>
      <c r="Q38" s="370"/>
      <c r="R38" s="370"/>
      <c r="S38" s="370"/>
      <c r="T38" s="370"/>
      <c r="U38" s="371"/>
      <c r="V38" s="372" t="s">
        <v>418</v>
      </c>
      <c r="W38" s="373"/>
      <c r="X38" s="373"/>
      <c r="Y38" s="373"/>
      <c r="Z38" s="374"/>
      <c r="AA38" s="378"/>
      <c r="AB38" s="378"/>
      <c r="AC38" s="378"/>
      <c r="AD38" s="378"/>
      <c r="AE38" s="378"/>
      <c r="AF38" s="378"/>
      <c r="AG38" s="378"/>
      <c r="AH38" s="378"/>
      <c r="AI38" s="378"/>
      <c r="AJ38" s="378"/>
      <c r="AK38" s="378"/>
      <c r="AL38" s="378"/>
      <c r="AM38" s="378"/>
      <c r="AN38" s="379"/>
    </row>
    <row r="39" spans="1:41" x14ac:dyDescent="0.25">
      <c r="A39" s="341" t="s">
        <v>419</v>
      </c>
      <c r="B39" s="342"/>
      <c r="C39" s="343"/>
      <c r="D39" s="343"/>
      <c r="E39" s="343"/>
      <c r="F39" s="343"/>
      <c r="G39" s="343"/>
      <c r="H39" s="344"/>
      <c r="I39" s="345"/>
      <c r="J39" s="346"/>
      <c r="K39" s="346"/>
      <c r="L39" s="346"/>
      <c r="M39" s="346"/>
      <c r="N39" s="346"/>
      <c r="O39" s="346"/>
      <c r="P39" s="346"/>
      <c r="Q39" s="346"/>
      <c r="R39" s="346"/>
      <c r="S39" s="346"/>
      <c r="T39" s="346"/>
      <c r="U39" s="347"/>
      <c r="V39" s="375"/>
      <c r="W39" s="376"/>
      <c r="X39" s="376"/>
      <c r="Y39" s="376"/>
      <c r="Z39" s="377"/>
      <c r="AA39" s="380"/>
      <c r="AB39" s="380"/>
      <c r="AC39" s="380"/>
      <c r="AD39" s="380"/>
      <c r="AE39" s="380"/>
      <c r="AF39" s="380"/>
      <c r="AG39" s="380"/>
      <c r="AH39" s="380"/>
      <c r="AI39" s="380"/>
      <c r="AJ39" s="380"/>
      <c r="AK39" s="380"/>
      <c r="AL39" s="380"/>
      <c r="AM39" s="380"/>
      <c r="AN39" s="381"/>
    </row>
    <row r="40" spans="1:41" x14ac:dyDescent="0.25">
      <c r="A40" s="341" t="s">
        <v>420</v>
      </c>
      <c r="B40" s="342"/>
      <c r="C40" s="343"/>
      <c r="D40" s="343"/>
      <c r="E40" s="343"/>
      <c r="F40" s="343"/>
      <c r="G40" s="343"/>
      <c r="H40" s="344"/>
      <c r="I40" s="345"/>
      <c r="J40" s="346"/>
      <c r="K40" s="346"/>
      <c r="L40" s="346"/>
      <c r="M40" s="346"/>
      <c r="N40" s="346"/>
      <c r="O40" s="346"/>
      <c r="P40" s="346"/>
      <c r="Q40" s="346"/>
      <c r="R40" s="346"/>
      <c r="S40" s="346"/>
      <c r="T40" s="346"/>
      <c r="U40" s="347"/>
      <c r="V40" s="375"/>
      <c r="W40" s="376"/>
      <c r="X40" s="376"/>
      <c r="Y40" s="376"/>
      <c r="Z40" s="377"/>
      <c r="AA40" s="380"/>
      <c r="AB40" s="380"/>
      <c r="AC40" s="380"/>
      <c r="AD40" s="380"/>
      <c r="AE40" s="380"/>
      <c r="AF40" s="380"/>
      <c r="AG40" s="380"/>
      <c r="AH40" s="380"/>
      <c r="AI40" s="380"/>
      <c r="AJ40" s="380"/>
      <c r="AK40" s="380"/>
      <c r="AL40" s="380"/>
      <c r="AM40" s="380"/>
      <c r="AN40" s="381"/>
    </row>
    <row r="41" spans="1:41" x14ac:dyDescent="0.25">
      <c r="A41" s="341" t="s">
        <v>421</v>
      </c>
      <c r="B41" s="342"/>
      <c r="C41" s="343"/>
      <c r="D41" s="343"/>
      <c r="E41" s="343"/>
      <c r="F41" s="343"/>
      <c r="G41" s="343"/>
      <c r="H41" s="344"/>
      <c r="I41" s="345"/>
      <c r="J41" s="346"/>
      <c r="K41" s="346"/>
      <c r="L41" s="346"/>
      <c r="M41" s="346"/>
      <c r="N41" s="346"/>
      <c r="O41" s="346"/>
      <c r="P41" s="346"/>
      <c r="Q41" s="346"/>
      <c r="R41" s="346"/>
      <c r="S41" s="346"/>
      <c r="T41" s="346"/>
      <c r="U41" s="347"/>
      <c r="V41" s="375"/>
      <c r="W41" s="376"/>
      <c r="X41" s="376"/>
      <c r="Y41" s="376"/>
      <c r="Z41" s="377"/>
      <c r="AA41" s="382"/>
      <c r="AB41" s="382"/>
      <c r="AC41" s="382"/>
      <c r="AD41" s="382"/>
      <c r="AE41" s="382"/>
      <c r="AF41" s="382"/>
      <c r="AG41" s="382"/>
      <c r="AH41" s="382"/>
      <c r="AI41" s="382"/>
      <c r="AJ41" s="382"/>
      <c r="AK41" s="382"/>
      <c r="AL41" s="382"/>
      <c r="AM41" s="382"/>
      <c r="AN41" s="383"/>
    </row>
    <row r="42" spans="1:41" ht="30" customHeight="1" thickBot="1" x14ac:dyDescent="0.3">
      <c r="A42" s="348" t="s">
        <v>6</v>
      </c>
      <c r="B42" s="349"/>
      <c r="C42" s="350"/>
      <c r="D42" s="350"/>
      <c r="E42" s="350"/>
      <c r="F42" s="350"/>
      <c r="G42" s="350"/>
      <c r="H42" s="351"/>
      <c r="I42" s="352"/>
      <c r="J42" s="353"/>
      <c r="K42" s="353"/>
      <c r="L42" s="353"/>
      <c r="M42" s="353"/>
      <c r="N42" s="353"/>
      <c r="O42" s="353"/>
      <c r="P42" s="353"/>
      <c r="Q42" s="353"/>
      <c r="R42" s="353"/>
      <c r="S42" s="353"/>
      <c r="T42" s="353"/>
      <c r="U42" s="354"/>
      <c r="V42" s="355" t="s">
        <v>422</v>
      </c>
      <c r="W42" s="356"/>
      <c r="X42" s="356"/>
      <c r="Y42" s="356"/>
      <c r="Z42" s="357"/>
      <c r="AA42" s="358"/>
      <c r="AB42" s="358"/>
      <c r="AC42" s="358"/>
      <c r="AD42" s="358"/>
      <c r="AE42" s="358"/>
      <c r="AF42" s="358"/>
      <c r="AG42" s="358"/>
      <c r="AH42" s="358"/>
      <c r="AI42" s="358"/>
      <c r="AJ42" s="358"/>
      <c r="AK42" s="358"/>
      <c r="AL42" s="358"/>
      <c r="AM42" s="358"/>
      <c r="AN42" s="359"/>
    </row>
    <row r="43" spans="1:41" ht="14.4" thickTop="1" x14ac:dyDescent="0.25"/>
  </sheetData>
  <mergeCells count="131">
    <mergeCell ref="A4:T4"/>
    <mergeCell ref="U4:V4"/>
    <mergeCell ref="W4:AN4"/>
    <mergeCell ref="A5:T5"/>
    <mergeCell ref="U5:V5"/>
    <mergeCell ref="W5:AN5"/>
    <mergeCell ref="A1:M2"/>
    <mergeCell ref="N1:AN1"/>
    <mergeCell ref="N2:T2"/>
    <mergeCell ref="U2:AN2"/>
    <mergeCell ref="A3:T3"/>
    <mergeCell ref="U3:AN3"/>
    <mergeCell ref="A9:T9"/>
    <mergeCell ref="U9:V9"/>
    <mergeCell ref="A10:T10"/>
    <mergeCell ref="U10:V10"/>
    <mergeCell ref="A11:T11"/>
    <mergeCell ref="U11:V11"/>
    <mergeCell ref="A6:T6"/>
    <mergeCell ref="U6:V6"/>
    <mergeCell ref="W6:AN6"/>
    <mergeCell ref="A7:T7"/>
    <mergeCell ref="U7:AN7"/>
    <mergeCell ref="A8:T8"/>
    <mergeCell ref="U8:V8"/>
    <mergeCell ref="AB15:AN15"/>
    <mergeCell ref="A16:G16"/>
    <mergeCell ref="H16:N16"/>
    <mergeCell ref="O16:U16"/>
    <mergeCell ref="V16:AA16"/>
    <mergeCell ref="AB16:AH17"/>
    <mergeCell ref="AI16:AN17"/>
    <mergeCell ref="A17:G17"/>
    <mergeCell ref="A12:T12"/>
    <mergeCell ref="U12:V12"/>
    <mergeCell ref="A13:T13"/>
    <mergeCell ref="U13:V13"/>
    <mergeCell ref="A14:T14"/>
    <mergeCell ref="U14:V14"/>
    <mergeCell ref="H17:N17"/>
    <mergeCell ref="O17:U17"/>
    <mergeCell ref="V17:AA17"/>
    <mergeCell ref="A18:G18"/>
    <mergeCell ref="H18:N18"/>
    <mergeCell ref="O18:U18"/>
    <mergeCell ref="V18:AA18"/>
    <mergeCell ref="A15:N15"/>
    <mergeCell ref="O15:AA15"/>
    <mergeCell ref="A20:G20"/>
    <mergeCell ref="H20:N20"/>
    <mergeCell ref="O20:U20"/>
    <mergeCell ref="V20:AA20"/>
    <mergeCell ref="AB20:AH20"/>
    <mergeCell ref="AI20:AN20"/>
    <mergeCell ref="AB18:AH18"/>
    <mergeCell ref="AI18:AN18"/>
    <mergeCell ref="A19:G19"/>
    <mergeCell ref="H19:N19"/>
    <mergeCell ref="O19:U19"/>
    <mergeCell ref="V19:AA19"/>
    <mergeCell ref="AB19:AH19"/>
    <mergeCell ref="AI19:AN19"/>
    <mergeCell ref="A22:G22"/>
    <mergeCell ref="H22:N22"/>
    <mergeCell ref="O22:U22"/>
    <mergeCell ref="V22:AA22"/>
    <mergeCell ref="AB22:AH22"/>
    <mergeCell ref="AI22:AN22"/>
    <mergeCell ref="A21:G21"/>
    <mergeCell ref="H21:N21"/>
    <mergeCell ref="O21:U21"/>
    <mergeCell ref="V21:AA21"/>
    <mergeCell ref="AB21:AH21"/>
    <mergeCell ref="AI21:AN21"/>
    <mergeCell ref="A24:N24"/>
    <mergeCell ref="O24:U24"/>
    <mergeCell ref="V24:AA24"/>
    <mergeCell ref="AB24:AH24"/>
    <mergeCell ref="AI24:AN24"/>
    <mergeCell ref="A25:AN25"/>
    <mergeCell ref="A23:G23"/>
    <mergeCell ref="H23:N23"/>
    <mergeCell ref="O23:U23"/>
    <mergeCell ref="V23:AA23"/>
    <mergeCell ref="AB23:AH23"/>
    <mergeCell ref="AI23:AN23"/>
    <mergeCell ref="A30:H30"/>
    <mergeCell ref="I30:U30"/>
    <mergeCell ref="A31:H31"/>
    <mergeCell ref="I31:U31"/>
    <mergeCell ref="A32:H32"/>
    <mergeCell ref="I32:U32"/>
    <mergeCell ref="A26:AN26"/>
    <mergeCell ref="A27:C27"/>
    <mergeCell ref="D27:V27"/>
    <mergeCell ref="W27:AN27"/>
    <mergeCell ref="A28:H28"/>
    <mergeCell ref="I28:U28"/>
    <mergeCell ref="V28:Z31"/>
    <mergeCell ref="AA28:AN31"/>
    <mergeCell ref="A29:H29"/>
    <mergeCell ref="I29:U29"/>
    <mergeCell ref="A35:R35"/>
    <mergeCell ref="S35:T35"/>
    <mergeCell ref="U35:AL36"/>
    <mergeCell ref="AM35:AN36"/>
    <mergeCell ref="A36:R36"/>
    <mergeCell ref="S36:T36"/>
    <mergeCell ref="V32:Z32"/>
    <mergeCell ref="AA32:AN32"/>
    <mergeCell ref="A33:AN33"/>
    <mergeCell ref="A34:R34"/>
    <mergeCell ref="S34:T34"/>
    <mergeCell ref="U34:AL34"/>
    <mergeCell ref="AM34:AN34"/>
    <mergeCell ref="A41:H41"/>
    <mergeCell ref="I41:U41"/>
    <mergeCell ref="A42:H42"/>
    <mergeCell ref="I42:U42"/>
    <mergeCell ref="V42:Z42"/>
    <mergeCell ref="AA42:AN42"/>
    <mergeCell ref="A37:R37"/>
    <mergeCell ref="S37:AN37"/>
    <mergeCell ref="A38:H38"/>
    <mergeCell ref="I38:U38"/>
    <mergeCell ref="V38:Z41"/>
    <mergeCell ref="AA38:AN41"/>
    <mergeCell ref="A39:H39"/>
    <mergeCell ref="I39:U39"/>
    <mergeCell ref="A40:H40"/>
    <mergeCell ref="I40:U40"/>
  </mergeCells>
  <conditionalFormatting sqref="A4:A8">
    <cfRule type="expression" dxfId="67" priority="32">
      <formula>$A$4=""</formula>
    </cfRule>
    <cfRule type="expression" dxfId="66" priority="31">
      <formula>$A$4&lt;&gt;""</formula>
    </cfRule>
  </conditionalFormatting>
  <conditionalFormatting sqref="A10:A14">
    <cfRule type="expression" dxfId="65" priority="30">
      <formula>$A$10=""</formula>
    </cfRule>
    <cfRule type="expression" dxfId="64" priority="29">
      <formula>$A$10&lt;&gt;""</formula>
    </cfRule>
  </conditionalFormatting>
  <conditionalFormatting sqref="A27:C27">
    <cfRule type="expression" dxfId="63" priority="20">
      <formula>$A$27=""</formula>
    </cfRule>
    <cfRule type="expression" dxfId="62" priority="19">
      <formula>$A$27="X"</formula>
    </cfRule>
  </conditionalFormatting>
  <conditionalFormatting sqref="H16:H23">
    <cfRule type="expression" dxfId="61" priority="3">
      <formula>$H16&lt;&gt;""</formula>
    </cfRule>
    <cfRule type="expression" dxfId="60" priority="4">
      <formula>$AA16=""</formula>
    </cfRule>
  </conditionalFormatting>
  <conditionalFormatting sqref="I28:I32">
    <cfRule type="expression" dxfId="59" priority="2">
      <formula>$I28=""</formula>
    </cfRule>
    <cfRule type="expression" dxfId="58" priority="1">
      <formula>$I28&lt;&gt;""</formula>
    </cfRule>
  </conditionalFormatting>
  <conditionalFormatting sqref="I38:I42">
    <cfRule type="expression" dxfId="57" priority="9">
      <formula>$I38&lt;&gt;""</formula>
    </cfRule>
    <cfRule type="expression" dxfId="56" priority="10">
      <formula>$I38=""</formula>
    </cfRule>
  </conditionalFormatting>
  <conditionalFormatting sqref="S34:T34">
    <cfRule type="expression" dxfId="55" priority="13">
      <formula>$S34="X"</formula>
    </cfRule>
  </conditionalFormatting>
  <conditionalFormatting sqref="S35:T36 S37">
    <cfRule type="expression" dxfId="54" priority="5">
      <formula>$AO$35&gt;1</formula>
    </cfRule>
    <cfRule type="expression" dxfId="53" priority="6">
      <formula>$S35="X"</formula>
    </cfRule>
    <cfRule type="expression" dxfId="52" priority="7">
      <formula>$AO$35=1</formula>
    </cfRule>
    <cfRule type="expression" dxfId="51" priority="8">
      <formula>$S35=""</formula>
    </cfRule>
  </conditionalFormatting>
  <conditionalFormatting sqref="U4:V6">
    <cfRule type="expression" dxfId="50" priority="27">
      <formula>$U4&lt;&gt;""</formula>
    </cfRule>
    <cfRule type="expression" dxfId="49" priority="28">
      <formula>$AO$4=0</formula>
    </cfRule>
  </conditionalFormatting>
  <conditionalFormatting sqref="U8:V14">
    <cfRule type="expression" dxfId="48" priority="25">
      <formula>$U8="X"</formula>
    </cfRule>
    <cfRule type="expression" dxfId="47" priority="26">
      <formula>$AO$7=0</formula>
    </cfRule>
  </conditionalFormatting>
  <conditionalFormatting sqref="U2:AN2">
    <cfRule type="expression" dxfId="46" priority="33">
      <formula>$U$2&lt;&gt;""</formula>
    </cfRule>
    <cfRule type="expression" dxfId="45" priority="34">
      <formula>$U$2=""</formula>
    </cfRule>
  </conditionalFormatting>
  <conditionalFormatting sqref="V16:AA23 V24">
    <cfRule type="expression" dxfId="44" priority="21">
      <formula>$V16&lt;&gt;""</formula>
    </cfRule>
    <cfRule type="expression" dxfId="43" priority="22">
      <formula>$V16=""</formula>
    </cfRule>
  </conditionalFormatting>
  <conditionalFormatting sqref="W27:AN27">
    <cfRule type="expression" dxfId="42" priority="18">
      <formula>$W$27=""</formula>
    </cfRule>
    <cfRule type="expression" dxfId="41" priority="17">
      <formula>$W$27&lt;&gt;""</formula>
    </cfRule>
  </conditionalFormatting>
  <conditionalFormatting sqref="AA28:AA32">
    <cfRule type="expression" dxfId="40" priority="16">
      <formula>$AA28=""</formula>
    </cfRule>
    <cfRule type="expression" dxfId="39" priority="15">
      <formula>$AA28&lt;&gt;""</formula>
    </cfRule>
  </conditionalFormatting>
  <conditionalFormatting sqref="AA38:AA42">
    <cfRule type="expression" dxfId="38" priority="11">
      <formula>$AA38&lt;&gt;""</formula>
    </cfRule>
    <cfRule type="expression" dxfId="37" priority="12">
      <formula>$AA38=""</formula>
    </cfRule>
  </conditionalFormatting>
  <conditionalFormatting sqref="AI16 AI18 AI19:AN19 AI20 AI21:AN23 AI24">
    <cfRule type="expression" dxfId="36" priority="23">
      <formula>$AI16&lt;&gt;""</formula>
    </cfRule>
    <cfRule type="expression" dxfId="35" priority="24">
      <formula>$AI16=""</formula>
    </cfRule>
  </conditionalFormatting>
  <conditionalFormatting sqref="AM35">
    <cfRule type="expression" dxfId="34" priority="35">
      <formula>$AO$35&gt;1</formula>
    </cfRule>
    <cfRule type="expression" dxfId="33" priority="36">
      <formula>$AM$89="X"</formula>
    </cfRule>
    <cfRule type="expression" dxfId="32" priority="37">
      <formula>$AO$35=1</formula>
    </cfRule>
    <cfRule type="expression" dxfId="31" priority="38">
      <formula>$AM$89=""</formula>
    </cfRule>
  </conditionalFormatting>
  <conditionalFormatting sqref="AM34:AN34">
    <cfRule type="expression" dxfId="30" priority="14">
      <formula>$AM34="X"</formula>
    </cfRule>
  </conditionalFormatting>
  <dataValidations count="1">
    <dataValidation allowBlank="1" showInputMessage="1" showErrorMessage="1" promptTitle="Eingabehilfe" prompt="Wenn zutreffend, bitte mit &quot;X&quot; befüllen_x000a_If applicable, please fill with &quot;X&quot;" sqref="A27:C27" xr:uid="{71E413C8-7ABD-4A7B-9F74-3F31958F38AB}"/>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D8E66-9FBA-45FD-A433-C7B7AEA8E0AC}">
  <sheetPr>
    <tabColor theme="9" tint="-0.249977111117893"/>
    <pageSetUpPr fitToPage="1"/>
  </sheetPr>
  <dimension ref="A1:S56"/>
  <sheetViews>
    <sheetView showGridLines="0" workbookViewId="0">
      <selection activeCell="R56" sqref="R56:S56"/>
    </sheetView>
  </sheetViews>
  <sheetFormatPr defaultColWidth="11.44140625" defaultRowHeight="13.2" x14ac:dyDescent="0.25"/>
  <cols>
    <col min="1" max="9" width="5" style="6" customWidth="1"/>
    <col min="10" max="11" width="4" style="6" customWidth="1"/>
    <col min="12" max="12" width="5.33203125" style="6" customWidth="1"/>
    <col min="13" max="13" width="4.6640625" style="6" customWidth="1"/>
    <col min="14" max="14" width="5.6640625" style="6" customWidth="1"/>
    <col min="15" max="15" width="6.33203125" style="6" customWidth="1"/>
    <col min="16" max="16" width="5.6640625" style="6" customWidth="1"/>
    <col min="17" max="18" width="5" style="6" customWidth="1"/>
    <col min="19" max="19" width="7.33203125" style="6" customWidth="1"/>
    <col min="20" max="16384" width="11.44140625" style="6"/>
  </cols>
  <sheetData>
    <row r="1" spans="1:19" ht="17.399999999999999" x14ac:dyDescent="0.3">
      <c r="H1" s="26" t="s">
        <v>130</v>
      </c>
    </row>
    <row r="2" spans="1:19" ht="17.399999999999999" x14ac:dyDescent="0.3">
      <c r="H2" s="26" t="s">
        <v>131</v>
      </c>
    </row>
    <row r="3" spans="1:19" x14ac:dyDescent="0.25">
      <c r="A3" s="8"/>
    </row>
    <row r="4" spans="1:19" x14ac:dyDescent="0.25">
      <c r="A4" s="27" t="s">
        <v>132</v>
      </c>
      <c r="B4" s="9"/>
      <c r="C4" s="9"/>
      <c r="D4" s="599"/>
      <c r="E4" s="599"/>
      <c r="F4" s="599"/>
      <c r="G4" s="599"/>
      <c r="H4" s="599"/>
      <c r="I4" s="599"/>
      <c r="J4" s="599"/>
      <c r="K4" s="600"/>
      <c r="L4" s="27" t="s">
        <v>133</v>
      </c>
      <c r="M4" s="9"/>
      <c r="N4" s="9"/>
      <c r="O4" s="601"/>
      <c r="P4" s="601"/>
      <c r="Q4" s="601"/>
      <c r="R4" s="601"/>
      <c r="S4" s="602"/>
    </row>
    <row r="5" spans="1:19" x14ac:dyDescent="0.25">
      <c r="A5" s="28" t="s">
        <v>134</v>
      </c>
      <c r="B5" s="4"/>
      <c r="C5" s="4"/>
      <c r="D5" s="4"/>
      <c r="E5" s="244"/>
      <c r="F5" s="244"/>
      <c r="G5" s="244"/>
      <c r="H5" s="244"/>
      <c r="I5" s="244"/>
      <c r="J5" s="244"/>
      <c r="K5" s="603"/>
      <c r="L5" s="29" t="s">
        <v>135</v>
      </c>
      <c r="O5" s="604"/>
      <c r="P5" s="232"/>
      <c r="Q5" s="232"/>
      <c r="R5" s="232"/>
      <c r="S5" s="605"/>
    </row>
    <row r="6" spans="1:19" x14ac:dyDescent="0.25">
      <c r="A6" s="27" t="s">
        <v>136</v>
      </c>
      <c r="B6" s="9"/>
      <c r="C6" s="9"/>
      <c r="D6" s="9"/>
      <c r="E6" s="9"/>
      <c r="F6" s="9"/>
      <c r="G6" s="9"/>
      <c r="H6" s="9"/>
      <c r="I6" s="9"/>
      <c r="J6" s="9"/>
      <c r="K6" s="10"/>
      <c r="L6" s="29" t="s">
        <v>137</v>
      </c>
      <c r="R6" s="606"/>
      <c r="S6" s="607"/>
    </row>
    <row r="7" spans="1:19" x14ac:dyDescent="0.25">
      <c r="A7" s="7"/>
      <c r="K7" s="12"/>
      <c r="L7" s="29" t="s">
        <v>138</v>
      </c>
      <c r="R7" s="608"/>
      <c r="S7" s="609"/>
    </row>
    <row r="8" spans="1:19" x14ac:dyDescent="0.25">
      <c r="A8" s="20"/>
      <c r="B8" s="4"/>
      <c r="C8" s="4"/>
      <c r="D8" s="4"/>
      <c r="E8" s="4"/>
      <c r="F8" s="4"/>
      <c r="G8" s="4"/>
      <c r="H8" s="4"/>
      <c r="I8" s="4"/>
      <c r="J8" s="4"/>
      <c r="K8" s="24"/>
      <c r="L8" s="20"/>
      <c r="M8" s="4"/>
      <c r="N8" s="4"/>
      <c r="O8" s="4"/>
      <c r="P8" s="4"/>
      <c r="Q8" s="4"/>
      <c r="R8" s="4"/>
      <c r="S8" s="24"/>
    </row>
    <row r="9" spans="1:19" ht="24.75" customHeight="1" x14ac:dyDescent="0.25">
      <c r="A9" s="597" t="s">
        <v>139</v>
      </c>
      <c r="B9" s="597"/>
      <c r="C9" s="597" t="s">
        <v>140</v>
      </c>
      <c r="D9" s="597"/>
      <c r="E9" s="597"/>
      <c r="F9" s="597"/>
      <c r="G9" s="597" t="s">
        <v>141</v>
      </c>
      <c r="H9" s="597"/>
      <c r="I9" s="597"/>
      <c r="J9" s="597" t="s">
        <v>142</v>
      </c>
      <c r="K9" s="597"/>
      <c r="L9" s="282" t="s">
        <v>143</v>
      </c>
      <c r="M9" s="598"/>
      <c r="N9" s="598"/>
      <c r="O9" s="598"/>
      <c r="P9" s="598"/>
      <c r="Q9" s="598"/>
      <c r="R9" s="597" t="s">
        <v>144</v>
      </c>
      <c r="S9" s="597" t="s">
        <v>145</v>
      </c>
    </row>
    <row r="10" spans="1:19" x14ac:dyDescent="0.25">
      <c r="A10" s="597"/>
      <c r="B10" s="597"/>
      <c r="C10" s="597"/>
      <c r="D10" s="597"/>
      <c r="E10" s="597"/>
      <c r="F10" s="597"/>
      <c r="G10" s="597"/>
      <c r="H10" s="597"/>
      <c r="I10" s="597"/>
      <c r="J10" s="597"/>
      <c r="K10" s="597"/>
      <c r="L10" s="30">
        <v>1</v>
      </c>
      <c r="M10" s="30">
        <v>2</v>
      </c>
      <c r="N10" s="30">
        <v>3</v>
      </c>
      <c r="O10" s="30">
        <v>4</v>
      </c>
      <c r="P10" s="30">
        <v>5</v>
      </c>
      <c r="Q10" s="30">
        <v>6</v>
      </c>
      <c r="R10" s="597"/>
      <c r="S10" s="597"/>
    </row>
    <row r="11" spans="1:19" x14ac:dyDescent="0.25">
      <c r="A11" s="591"/>
      <c r="B11" s="591"/>
      <c r="C11" s="591"/>
      <c r="D11" s="591"/>
      <c r="E11" s="591"/>
      <c r="F11" s="591"/>
      <c r="G11" s="591"/>
      <c r="H11" s="591"/>
      <c r="I11" s="591"/>
      <c r="J11" s="592"/>
      <c r="K11" s="592"/>
      <c r="L11" s="31"/>
      <c r="M11" s="31"/>
      <c r="N11" s="31"/>
      <c r="O11" s="31"/>
      <c r="P11" s="31"/>
      <c r="Q11" s="31"/>
      <c r="R11" s="32"/>
      <c r="S11" s="32"/>
    </row>
    <row r="12" spans="1:19" x14ac:dyDescent="0.25">
      <c r="A12" s="591"/>
      <c r="B12" s="591"/>
      <c r="C12" s="591"/>
      <c r="D12" s="591"/>
      <c r="E12" s="591"/>
      <c r="F12" s="591"/>
      <c r="G12" s="591"/>
      <c r="H12" s="591"/>
      <c r="I12" s="591"/>
      <c r="J12" s="592"/>
      <c r="K12" s="592"/>
      <c r="L12" s="31"/>
      <c r="M12" s="31"/>
      <c r="N12" s="31"/>
      <c r="O12" s="31"/>
      <c r="P12" s="31"/>
      <c r="Q12" s="31"/>
      <c r="R12" s="32"/>
      <c r="S12" s="32"/>
    </row>
    <row r="13" spans="1:19" x14ac:dyDescent="0.25">
      <c r="A13" s="591"/>
      <c r="B13" s="591"/>
      <c r="C13" s="591"/>
      <c r="D13" s="591"/>
      <c r="E13" s="591"/>
      <c r="F13" s="591"/>
      <c r="G13" s="591"/>
      <c r="H13" s="591"/>
      <c r="I13" s="591"/>
      <c r="J13" s="592"/>
      <c r="K13" s="592"/>
      <c r="L13" s="31"/>
      <c r="M13" s="31"/>
      <c r="N13" s="31"/>
      <c r="O13" s="31"/>
      <c r="P13" s="31"/>
      <c r="Q13" s="31"/>
      <c r="R13" s="32"/>
      <c r="S13" s="32"/>
    </row>
    <row r="14" spans="1:19" x14ac:dyDescent="0.25">
      <c r="A14" s="591"/>
      <c r="B14" s="591"/>
      <c r="C14" s="591"/>
      <c r="D14" s="591"/>
      <c r="E14" s="591"/>
      <c r="F14" s="591"/>
      <c r="G14" s="591"/>
      <c r="H14" s="591"/>
      <c r="I14" s="591"/>
      <c r="J14" s="592"/>
      <c r="K14" s="592"/>
      <c r="L14" s="31"/>
      <c r="M14" s="31"/>
      <c r="N14" s="31"/>
      <c r="O14" s="31"/>
      <c r="P14" s="31"/>
      <c r="Q14" s="31"/>
      <c r="R14" s="32"/>
      <c r="S14" s="32"/>
    </row>
    <row r="15" spans="1:19" x14ac:dyDescent="0.25">
      <c r="A15" s="591"/>
      <c r="B15" s="591"/>
      <c r="C15" s="591"/>
      <c r="D15" s="591"/>
      <c r="E15" s="591"/>
      <c r="F15" s="591"/>
      <c r="G15" s="591"/>
      <c r="H15" s="591"/>
      <c r="I15" s="591"/>
      <c r="J15" s="592"/>
      <c r="K15" s="592"/>
      <c r="L15" s="31"/>
      <c r="M15" s="31"/>
      <c r="N15" s="31"/>
      <c r="O15" s="31"/>
      <c r="P15" s="31"/>
      <c r="Q15" s="31"/>
      <c r="R15" s="32"/>
      <c r="S15" s="32"/>
    </row>
    <row r="16" spans="1:19" x14ac:dyDescent="0.25">
      <c r="A16" s="591"/>
      <c r="B16" s="591"/>
      <c r="C16" s="591"/>
      <c r="D16" s="591"/>
      <c r="E16" s="591"/>
      <c r="F16" s="591"/>
      <c r="G16" s="591"/>
      <c r="H16" s="591"/>
      <c r="I16" s="591"/>
      <c r="J16" s="592"/>
      <c r="K16" s="592"/>
      <c r="L16" s="31"/>
      <c r="M16" s="31"/>
      <c r="N16" s="31"/>
      <c r="O16" s="31"/>
      <c r="P16" s="31"/>
      <c r="Q16" s="31"/>
      <c r="R16" s="32"/>
      <c r="S16" s="32"/>
    </row>
    <row r="17" spans="1:19" x14ac:dyDescent="0.25">
      <c r="A17" s="591"/>
      <c r="B17" s="591"/>
      <c r="C17" s="591"/>
      <c r="D17" s="591"/>
      <c r="E17" s="591"/>
      <c r="F17" s="591"/>
      <c r="G17" s="591"/>
      <c r="H17" s="591"/>
      <c r="I17" s="591"/>
      <c r="J17" s="592"/>
      <c r="K17" s="592"/>
      <c r="L17" s="31"/>
      <c r="M17" s="31"/>
      <c r="N17" s="31"/>
      <c r="O17" s="31"/>
      <c r="P17" s="31"/>
      <c r="Q17" s="31"/>
      <c r="R17" s="32"/>
      <c r="S17" s="32"/>
    </row>
    <row r="18" spans="1:19" x14ac:dyDescent="0.25">
      <c r="A18" s="591"/>
      <c r="B18" s="591"/>
      <c r="C18" s="591"/>
      <c r="D18" s="591"/>
      <c r="E18" s="591"/>
      <c r="F18" s="591"/>
      <c r="G18" s="591"/>
      <c r="H18" s="591"/>
      <c r="I18" s="591"/>
      <c r="J18" s="592"/>
      <c r="K18" s="592"/>
      <c r="L18" s="31"/>
      <c r="M18" s="31"/>
      <c r="N18" s="31"/>
      <c r="O18" s="31"/>
      <c r="P18" s="31"/>
      <c r="Q18" s="31"/>
      <c r="R18" s="32"/>
      <c r="S18" s="32"/>
    </row>
    <row r="19" spans="1:19" x14ac:dyDescent="0.25">
      <c r="A19" s="591"/>
      <c r="B19" s="591"/>
      <c r="C19" s="591"/>
      <c r="D19" s="591"/>
      <c r="E19" s="591"/>
      <c r="F19" s="591"/>
      <c r="G19" s="591"/>
      <c r="H19" s="591"/>
      <c r="I19" s="591"/>
      <c r="J19" s="592"/>
      <c r="K19" s="592"/>
      <c r="L19" s="31"/>
      <c r="M19" s="31"/>
      <c r="N19" s="31"/>
      <c r="O19" s="31"/>
      <c r="P19" s="31"/>
      <c r="Q19" s="31"/>
      <c r="R19" s="32"/>
      <c r="S19" s="32"/>
    </row>
    <row r="20" spans="1:19" x14ac:dyDescent="0.25">
      <c r="A20" s="591"/>
      <c r="B20" s="591"/>
      <c r="C20" s="591"/>
      <c r="D20" s="591"/>
      <c r="E20" s="591"/>
      <c r="F20" s="591"/>
      <c r="G20" s="591"/>
      <c r="H20" s="591"/>
      <c r="I20" s="591"/>
      <c r="J20" s="592"/>
      <c r="K20" s="592"/>
      <c r="L20" s="31"/>
      <c r="M20" s="31"/>
      <c r="N20" s="31"/>
      <c r="O20" s="31"/>
      <c r="P20" s="31"/>
      <c r="Q20" s="31"/>
      <c r="R20" s="32"/>
      <c r="S20" s="32"/>
    </row>
    <row r="21" spans="1:19" x14ac:dyDescent="0.25">
      <c r="A21" s="591"/>
      <c r="B21" s="591"/>
      <c r="C21" s="591"/>
      <c r="D21" s="591"/>
      <c r="E21" s="591"/>
      <c r="F21" s="591"/>
      <c r="G21" s="591"/>
      <c r="H21" s="591"/>
      <c r="I21" s="591"/>
      <c r="J21" s="592"/>
      <c r="K21" s="592"/>
      <c r="L21" s="31"/>
      <c r="M21" s="31"/>
      <c r="N21" s="31"/>
      <c r="O21" s="31"/>
      <c r="P21" s="31"/>
      <c r="Q21" s="31"/>
      <c r="R21" s="32"/>
      <c r="S21" s="32"/>
    </row>
    <row r="22" spans="1:19" x14ac:dyDescent="0.25">
      <c r="A22" s="591"/>
      <c r="B22" s="591"/>
      <c r="C22" s="591"/>
      <c r="D22" s="591"/>
      <c r="E22" s="591"/>
      <c r="F22" s="591"/>
      <c r="G22" s="591"/>
      <c r="H22" s="591"/>
      <c r="I22" s="591"/>
      <c r="J22" s="592"/>
      <c r="K22" s="592"/>
      <c r="L22" s="31"/>
      <c r="M22" s="31"/>
      <c r="N22" s="31"/>
      <c r="O22" s="31"/>
      <c r="P22" s="31"/>
      <c r="Q22" s="31"/>
      <c r="R22" s="32"/>
      <c r="S22" s="32"/>
    </row>
    <row r="23" spans="1:19" x14ac:dyDescent="0.25">
      <c r="A23" s="591"/>
      <c r="B23" s="591"/>
      <c r="C23" s="591"/>
      <c r="D23" s="591"/>
      <c r="E23" s="591"/>
      <c r="F23" s="591"/>
      <c r="G23" s="591"/>
      <c r="H23" s="591"/>
      <c r="I23" s="591"/>
      <c r="J23" s="592"/>
      <c r="K23" s="592"/>
      <c r="L23" s="31"/>
      <c r="M23" s="31"/>
      <c r="N23" s="31"/>
      <c r="O23" s="31"/>
      <c r="P23" s="31"/>
      <c r="Q23" s="31"/>
      <c r="R23" s="32"/>
      <c r="S23" s="32"/>
    </row>
    <row r="24" spans="1:19" x14ac:dyDescent="0.25">
      <c r="A24" s="591"/>
      <c r="B24" s="591"/>
      <c r="C24" s="591"/>
      <c r="D24" s="591"/>
      <c r="E24" s="591"/>
      <c r="F24" s="591"/>
      <c r="G24" s="591"/>
      <c r="H24" s="591"/>
      <c r="I24" s="591"/>
      <c r="J24" s="592"/>
      <c r="K24" s="592"/>
      <c r="L24" s="31"/>
      <c r="M24" s="31"/>
      <c r="N24" s="31"/>
      <c r="O24" s="31"/>
      <c r="P24" s="31"/>
      <c r="Q24" s="31"/>
      <c r="R24" s="32"/>
      <c r="S24" s="32"/>
    </row>
    <row r="25" spans="1:19" x14ac:dyDescent="0.25">
      <c r="A25" s="591"/>
      <c r="B25" s="591"/>
      <c r="C25" s="591"/>
      <c r="D25" s="591"/>
      <c r="E25" s="591"/>
      <c r="F25" s="591"/>
      <c r="G25" s="591"/>
      <c r="H25" s="591"/>
      <c r="I25" s="591"/>
      <c r="J25" s="592"/>
      <c r="K25" s="592"/>
      <c r="L25" s="31"/>
      <c r="M25" s="31"/>
      <c r="N25" s="31"/>
      <c r="O25" s="31"/>
      <c r="P25" s="31"/>
      <c r="Q25" s="31"/>
      <c r="R25" s="32"/>
      <c r="S25" s="32"/>
    </row>
    <row r="26" spans="1:19" x14ac:dyDescent="0.25">
      <c r="A26" s="591"/>
      <c r="B26" s="591"/>
      <c r="C26" s="591"/>
      <c r="D26" s="591"/>
      <c r="E26" s="591"/>
      <c r="F26" s="591"/>
      <c r="G26" s="591"/>
      <c r="H26" s="591"/>
      <c r="I26" s="591"/>
      <c r="J26" s="592"/>
      <c r="K26" s="592"/>
      <c r="L26" s="31"/>
      <c r="M26" s="31"/>
      <c r="N26" s="31"/>
      <c r="O26" s="31"/>
      <c r="P26" s="31"/>
      <c r="Q26" s="31"/>
      <c r="R26" s="32"/>
      <c r="S26" s="32"/>
    </row>
    <row r="27" spans="1:19" x14ac:dyDescent="0.25">
      <c r="A27" s="591"/>
      <c r="B27" s="591"/>
      <c r="C27" s="591"/>
      <c r="D27" s="591"/>
      <c r="E27" s="591"/>
      <c r="F27" s="591"/>
      <c r="G27" s="591"/>
      <c r="H27" s="591"/>
      <c r="I27" s="591"/>
      <c r="J27" s="592"/>
      <c r="K27" s="592"/>
      <c r="L27" s="31"/>
      <c r="M27" s="31"/>
      <c r="N27" s="31"/>
      <c r="O27" s="31"/>
      <c r="P27" s="31"/>
      <c r="Q27" s="31"/>
      <c r="R27" s="32"/>
      <c r="S27" s="32"/>
    </row>
    <row r="28" spans="1:19" x14ac:dyDescent="0.25">
      <c r="A28" s="591"/>
      <c r="B28" s="591"/>
      <c r="C28" s="591"/>
      <c r="D28" s="591"/>
      <c r="E28" s="591"/>
      <c r="F28" s="591"/>
      <c r="G28" s="591"/>
      <c r="H28" s="591"/>
      <c r="I28" s="591"/>
      <c r="J28" s="592"/>
      <c r="K28" s="592"/>
      <c r="L28" s="31"/>
      <c r="M28" s="31"/>
      <c r="N28" s="31"/>
      <c r="O28" s="31"/>
      <c r="P28" s="31"/>
      <c r="Q28" s="31"/>
      <c r="R28" s="32"/>
      <c r="S28" s="32"/>
    </row>
    <row r="29" spans="1:19" x14ac:dyDescent="0.25">
      <c r="A29" s="591"/>
      <c r="B29" s="591"/>
      <c r="C29" s="591"/>
      <c r="D29" s="591"/>
      <c r="E29" s="591"/>
      <c r="F29" s="591"/>
      <c r="G29" s="591"/>
      <c r="H29" s="591"/>
      <c r="I29" s="591"/>
      <c r="J29" s="592"/>
      <c r="K29" s="592"/>
      <c r="L29" s="31"/>
      <c r="M29" s="31"/>
      <c r="N29" s="31"/>
      <c r="O29" s="31"/>
      <c r="P29" s="31"/>
      <c r="Q29" s="31"/>
      <c r="R29" s="32"/>
      <c r="S29" s="32"/>
    </row>
    <row r="30" spans="1:19" x14ac:dyDescent="0.25">
      <c r="A30" s="591"/>
      <c r="B30" s="591"/>
      <c r="C30" s="591"/>
      <c r="D30" s="591"/>
      <c r="E30" s="591"/>
      <c r="F30" s="591"/>
      <c r="G30" s="591"/>
      <c r="H30" s="591"/>
      <c r="I30" s="591"/>
      <c r="J30" s="592"/>
      <c r="K30" s="592"/>
      <c r="L30" s="31"/>
      <c r="M30" s="31"/>
      <c r="N30" s="31"/>
      <c r="O30" s="31"/>
      <c r="P30" s="31"/>
      <c r="Q30" s="31"/>
      <c r="R30" s="32"/>
      <c r="S30" s="32"/>
    </row>
    <row r="31" spans="1:19" x14ac:dyDescent="0.25">
      <c r="A31" s="591"/>
      <c r="B31" s="591"/>
      <c r="C31" s="591"/>
      <c r="D31" s="591"/>
      <c r="E31" s="591"/>
      <c r="F31" s="591"/>
      <c r="G31" s="591"/>
      <c r="H31" s="591"/>
      <c r="I31" s="591"/>
      <c r="J31" s="592"/>
      <c r="K31" s="592"/>
      <c r="L31" s="31"/>
      <c r="M31" s="31"/>
      <c r="N31" s="31"/>
      <c r="O31" s="31"/>
      <c r="P31" s="31"/>
      <c r="Q31" s="31"/>
      <c r="R31" s="32"/>
      <c r="S31" s="32"/>
    </row>
    <row r="32" spans="1:19" x14ac:dyDescent="0.25">
      <c r="A32" s="591"/>
      <c r="B32" s="591"/>
      <c r="C32" s="591"/>
      <c r="D32" s="591"/>
      <c r="E32" s="591"/>
      <c r="F32" s="591"/>
      <c r="G32" s="591"/>
      <c r="H32" s="591"/>
      <c r="I32" s="591"/>
      <c r="J32" s="592"/>
      <c r="K32" s="592"/>
      <c r="L32" s="31"/>
      <c r="M32" s="31"/>
      <c r="N32" s="31"/>
      <c r="O32" s="31"/>
      <c r="P32" s="31"/>
      <c r="Q32" s="31"/>
      <c r="R32" s="32"/>
      <c r="S32" s="32"/>
    </row>
    <row r="33" spans="1:19" x14ac:dyDescent="0.25">
      <c r="A33" s="591"/>
      <c r="B33" s="591"/>
      <c r="C33" s="591"/>
      <c r="D33" s="591"/>
      <c r="E33" s="591"/>
      <c r="F33" s="591"/>
      <c r="G33" s="591"/>
      <c r="H33" s="591"/>
      <c r="I33" s="591"/>
      <c r="J33" s="592"/>
      <c r="K33" s="592"/>
      <c r="L33" s="31"/>
      <c r="M33" s="31"/>
      <c r="N33" s="31"/>
      <c r="O33" s="31"/>
      <c r="P33" s="31"/>
      <c r="Q33" s="31"/>
      <c r="R33" s="32"/>
      <c r="S33" s="32"/>
    </row>
    <row r="34" spans="1:19" x14ac:dyDescent="0.25">
      <c r="A34" s="591"/>
      <c r="B34" s="591"/>
      <c r="C34" s="591"/>
      <c r="D34" s="591"/>
      <c r="E34" s="591"/>
      <c r="F34" s="591"/>
      <c r="G34" s="591"/>
      <c r="H34" s="591"/>
      <c r="I34" s="591"/>
      <c r="J34" s="592"/>
      <c r="K34" s="592"/>
      <c r="L34" s="31"/>
      <c r="M34" s="31"/>
      <c r="N34" s="31"/>
      <c r="O34" s="31"/>
      <c r="P34" s="31"/>
      <c r="Q34" s="31"/>
      <c r="R34" s="32"/>
      <c r="S34" s="32"/>
    </row>
    <row r="35" spans="1:19" x14ac:dyDescent="0.25">
      <c r="A35" s="591"/>
      <c r="B35" s="591"/>
      <c r="C35" s="591"/>
      <c r="D35" s="591"/>
      <c r="E35" s="591"/>
      <c r="F35" s="591"/>
      <c r="G35" s="591"/>
      <c r="H35" s="591"/>
      <c r="I35" s="591"/>
      <c r="J35" s="592"/>
      <c r="K35" s="592"/>
      <c r="L35" s="31"/>
      <c r="M35" s="31"/>
      <c r="N35" s="31"/>
      <c r="O35" s="31"/>
      <c r="P35" s="31"/>
      <c r="Q35" s="31"/>
      <c r="R35" s="32"/>
      <c r="S35" s="32"/>
    </row>
    <row r="36" spans="1:19" x14ac:dyDescent="0.25">
      <c r="A36" s="591"/>
      <c r="B36" s="591"/>
      <c r="C36" s="591"/>
      <c r="D36" s="591"/>
      <c r="E36" s="591"/>
      <c r="F36" s="591"/>
      <c r="G36" s="591"/>
      <c r="H36" s="591"/>
      <c r="I36" s="591"/>
      <c r="J36" s="592"/>
      <c r="K36" s="592"/>
      <c r="L36" s="31"/>
      <c r="M36" s="31"/>
      <c r="N36" s="31"/>
      <c r="O36" s="31"/>
      <c r="P36" s="31"/>
      <c r="Q36" s="31"/>
      <c r="R36" s="32"/>
      <c r="S36" s="32"/>
    </row>
    <row r="37" spans="1:19" x14ac:dyDescent="0.25">
      <c r="A37" s="591"/>
      <c r="B37" s="591"/>
      <c r="C37" s="591"/>
      <c r="D37" s="591"/>
      <c r="E37" s="591"/>
      <c r="F37" s="591"/>
      <c r="G37" s="591"/>
      <c r="H37" s="591"/>
      <c r="I37" s="591"/>
      <c r="J37" s="592"/>
      <c r="K37" s="592"/>
      <c r="L37" s="31"/>
      <c r="M37" s="31"/>
      <c r="N37" s="31"/>
      <c r="O37" s="31"/>
      <c r="P37" s="31"/>
      <c r="Q37" s="31"/>
      <c r="R37" s="32"/>
      <c r="S37" s="32"/>
    </row>
    <row r="38" spans="1:19" x14ac:dyDescent="0.25">
      <c r="A38" s="591"/>
      <c r="B38" s="591"/>
      <c r="C38" s="591"/>
      <c r="D38" s="591"/>
      <c r="E38" s="591"/>
      <c r="F38" s="591"/>
      <c r="G38" s="591"/>
      <c r="H38" s="591"/>
      <c r="I38" s="591"/>
      <c r="J38" s="592"/>
      <c r="K38" s="592"/>
      <c r="L38" s="31"/>
      <c r="M38" s="31"/>
      <c r="N38" s="31"/>
      <c r="O38" s="31"/>
      <c r="P38" s="31"/>
      <c r="Q38" s="31"/>
      <c r="R38" s="32"/>
      <c r="S38" s="32"/>
    </row>
    <row r="39" spans="1:19" x14ac:dyDescent="0.25">
      <c r="A39" s="591"/>
      <c r="B39" s="591"/>
      <c r="C39" s="591"/>
      <c r="D39" s="591"/>
      <c r="E39" s="591"/>
      <c r="F39" s="591"/>
      <c r="G39" s="591"/>
      <c r="H39" s="591"/>
      <c r="I39" s="591"/>
      <c r="J39" s="592"/>
      <c r="K39" s="592"/>
      <c r="L39" s="31"/>
      <c r="M39" s="31"/>
      <c r="N39" s="31"/>
      <c r="O39" s="31"/>
      <c r="P39" s="31"/>
      <c r="Q39" s="31"/>
      <c r="R39" s="32"/>
      <c r="S39" s="32"/>
    </row>
    <row r="40" spans="1:19" x14ac:dyDescent="0.25">
      <c r="A40" s="591"/>
      <c r="B40" s="591"/>
      <c r="C40" s="591"/>
      <c r="D40" s="591"/>
      <c r="E40" s="591"/>
      <c r="F40" s="591"/>
      <c r="G40" s="591"/>
      <c r="H40" s="591"/>
      <c r="I40" s="591"/>
      <c r="J40" s="592"/>
      <c r="K40" s="592"/>
      <c r="L40" s="31"/>
      <c r="M40" s="31"/>
      <c r="N40" s="31"/>
      <c r="O40" s="31"/>
      <c r="P40" s="31"/>
      <c r="Q40" s="31"/>
      <c r="R40" s="32"/>
      <c r="S40" s="32"/>
    </row>
    <row r="41" spans="1:19" x14ac:dyDescent="0.25">
      <c r="A41" s="591"/>
      <c r="B41" s="591"/>
      <c r="C41" s="591"/>
      <c r="D41" s="591"/>
      <c r="E41" s="591"/>
      <c r="F41" s="591"/>
      <c r="G41" s="591"/>
      <c r="H41" s="591"/>
      <c r="I41" s="591"/>
      <c r="J41" s="592"/>
      <c r="K41" s="592"/>
      <c r="L41" s="31"/>
      <c r="M41" s="31"/>
      <c r="N41" s="31"/>
      <c r="O41" s="31"/>
      <c r="P41" s="31"/>
      <c r="Q41" s="31"/>
      <c r="R41" s="32"/>
      <c r="S41" s="32"/>
    </row>
    <row r="42" spans="1:19" x14ac:dyDescent="0.25">
      <c r="A42" s="591"/>
      <c r="B42" s="591"/>
      <c r="C42" s="591"/>
      <c r="D42" s="591"/>
      <c r="E42" s="591"/>
      <c r="F42" s="591"/>
      <c r="G42" s="591"/>
      <c r="H42" s="591"/>
      <c r="I42" s="591"/>
      <c r="J42" s="592"/>
      <c r="K42" s="592"/>
      <c r="L42" s="31"/>
      <c r="M42" s="31"/>
      <c r="N42" s="31"/>
      <c r="O42" s="31"/>
      <c r="P42" s="31"/>
      <c r="Q42" s="31"/>
      <c r="R42" s="32"/>
      <c r="S42" s="32"/>
    </row>
    <row r="43" spans="1:19" x14ac:dyDescent="0.25">
      <c r="A43" s="591"/>
      <c r="B43" s="591"/>
      <c r="C43" s="591"/>
      <c r="D43" s="591"/>
      <c r="E43" s="591"/>
      <c r="F43" s="591"/>
      <c r="G43" s="591"/>
      <c r="H43" s="591"/>
      <c r="I43" s="591"/>
      <c r="J43" s="592"/>
      <c r="K43" s="592"/>
      <c r="L43" s="31"/>
      <c r="M43" s="31"/>
      <c r="N43" s="31"/>
      <c r="O43" s="31"/>
      <c r="P43" s="31"/>
      <c r="Q43" s="31"/>
      <c r="R43" s="32"/>
      <c r="S43" s="32"/>
    </row>
    <row r="44" spans="1:19" x14ac:dyDescent="0.25">
      <c r="A44" s="591"/>
      <c r="B44" s="591"/>
      <c r="C44" s="591"/>
      <c r="D44" s="591"/>
      <c r="E44" s="591"/>
      <c r="F44" s="591"/>
      <c r="G44" s="591"/>
      <c r="H44" s="591"/>
      <c r="I44" s="591"/>
      <c r="J44" s="592"/>
      <c r="K44" s="592"/>
      <c r="L44" s="31"/>
      <c r="M44" s="31"/>
      <c r="N44" s="31"/>
      <c r="O44" s="31"/>
      <c r="P44" s="31"/>
      <c r="Q44" s="31"/>
      <c r="R44" s="32"/>
      <c r="S44" s="32"/>
    </row>
    <row r="45" spans="1:19" x14ac:dyDescent="0.25">
      <c r="A45" s="591"/>
      <c r="B45" s="591"/>
      <c r="C45" s="591"/>
      <c r="D45" s="591"/>
      <c r="E45" s="591"/>
      <c r="F45" s="591"/>
      <c r="G45" s="591"/>
      <c r="H45" s="591"/>
      <c r="I45" s="591"/>
      <c r="J45" s="592"/>
      <c r="K45" s="592"/>
      <c r="L45" s="31"/>
      <c r="M45" s="31"/>
      <c r="N45" s="31"/>
      <c r="O45" s="31"/>
      <c r="P45" s="31"/>
      <c r="Q45" s="31"/>
      <c r="R45" s="32"/>
      <c r="S45" s="32"/>
    </row>
    <row r="46" spans="1:19" x14ac:dyDescent="0.25">
      <c r="A46" s="591"/>
      <c r="B46" s="591"/>
      <c r="C46" s="591"/>
      <c r="D46" s="591"/>
      <c r="E46" s="591"/>
      <c r="F46" s="591"/>
      <c r="G46" s="591"/>
      <c r="H46" s="591"/>
      <c r="I46" s="591"/>
      <c r="J46" s="592"/>
      <c r="K46" s="592"/>
      <c r="L46" s="31"/>
      <c r="M46" s="31"/>
      <c r="N46" s="31"/>
      <c r="O46" s="31"/>
      <c r="P46" s="31"/>
      <c r="Q46" s="31"/>
      <c r="R46" s="32"/>
      <c r="S46" s="32"/>
    </row>
    <row r="47" spans="1:19" x14ac:dyDescent="0.25">
      <c r="A47" s="591"/>
      <c r="B47" s="591"/>
      <c r="C47" s="591"/>
      <c r="D47" s="591"/>
      <c r="E47" s="591"/>
      <c r="F47" s="591"/>
      <c r="G47" s="591"/>
      <c r="H47" s="591"/>
      <c r="I47" s="591"/>
      <c r="J47" s="592"/>
      <c r="K47" s="592"/>
      <c r="L47" s="31"/>
      <c r="M47" s="31"/>
      <c r="N47" s="31"/>
      <c r="O47" s="31"/>
      <c r="P47" s="31"/>
      <c r="Q47" s="31"/>
      <c r="R47" s="32"/>
      <c r="S47" s="32"/>
    </row>
    <row r="48" spans="1:19" x14ac:dyDescent="0.25">
      <c r="A48" s="591"/>
      <c r="B48" s="591"/>
      <c r="C48" s="591"/>
      <c r="D48" s="591"/>
      <c r="E48" s="591"/>
      <c r="F48" s="591"/>
      <c r="G48" s="591"/>
      <c r="H48" s="591"/>
      <c r="I48" s="591"/>
      <c r="J48" s="592"/>
      <c r="K48" s="592"/>
      <c r="L48" s="31"/>
      <c r="M48" s="31"/>
      <c r="N48" s="31"/>
      <c r="O48" s="31"/>
      <c r="P48" s="31"/>
      <c r="Q48" s="31"/>
      <c r="R48" s="32"/>
      <c r="S48" s="32"/>
    </row>
    <row r="49" spans="1:19" x14ac:dyDescent="0.25">
      <c r="A49" s="591"/>
      <c r="B49" s="591"/>
      <c r="C49" s="591"/>
      <c r="D49" s="591"/>
      <c r="E49" s="591"/>
      <c r="F49" s="591"/>
      <c r="G49" s="591"/>
      <c r="H49" s="591"/>
      <c r="I49" s="591"/>
      <c r="J49" s="592"/>
      <c r="K49" s="592"/>
      <c r="L49" s="31"/>
      <c r="M49" s="31"/>
      <c r="N49" s="31"/>
      <c r="O49" s="31"/>
      <c r="P49" s="31"/>
      <c r="Q49" s="31"/>
      <c r="R49" s="32"/>
      <c r="S49" s="32"/>
    </row>
    <row r="50" spans="1:19" x14ac:dyDescent="0.25">
      <c r="A50" s="591"/>
      <c r="B50" s="591"/>
      <c r="C50" s="591"/>
      <c r="D50" s="591"/>
      <c r="E50" s="591"/>
      <c r="F50" s="591"/>
      <c r="G50" s="591"/>
      <c r="H50" s="591"/>
      <c r="I50" s="591"/>
      <c r="J50" s="592"/>
      <c r="K50" s="592"/>
      <c r="L50" s="31"/>
      <c r="M50" s="31"/>
      <c r="N50" s="31"/>
      <c r="O50" s="31"/>
      <c r="P50" s="31"/>
      <c r="Q50" s="31"/>
      <c r="R50" s="32"/>
      <c r="S50" s="32"/>
    </row>
    <row r="51" spans="1:19" x14ac:dyDescent="0.25">
      <c r="A51" s="591"/>
      <c r="B51" s="591"/>
      <c r="C51" s="591"/>
      <c r="D51" s="591"/>
      <c r="E51" s="591"/>
      <c r="F51" s="591"/>
      <c r="G51" s="591"/>
      <c r="H51" s="591"/>
      <c r="I51" s="591"/>
      <c r="J51" s="592"/>
      <c r="K51" s="592"/>
      <c r="L51" s="31"/>
      <c r="M51" s="31"/>
      <c r="N51" s="31"/>
      <c r="O51" s="31"/>
      <c r="P51" s="31"/>
      <c r="Q51" s="31"/>
      <c r="R51" s="32"/>
      <c r="S51" s="32"/>
    </row>
    <row r="52" spans="1:19" ht="7.5" customHeight="1" x14ac:dyDescent="0.25"/>
    <row r="53" spans="1:19" x14ac:dyDescent="0.25">
      <c r="I53" s="593" t="s">
        <v>146</v>
      </c>
      <c r="J53" s="594"/>
      <c r="K53" s="594"/>
      <c r="L53" s="594"/>
      <c r="M53" s="594"/>
      <c r="N53" s="594"/>
      <c r="O53" s="594"/>
      <c r="P53" s="594"/>
      <c r="Q53" s="594"/>
      <c r="R53" s="594"/>
      <c r="S53" s="595"/>
    </row>
    <row r="54" spans="1:19" ht="6" customHeight="1" x14ac:dyDescent="0.25"/>
    <row r="55" spans="1:19" x14ac:dyDescent="0.25">
      <c r="J55" s="33"/>
      <c r="K55" s="596" t="s">
        <v>147</v>
      </c>
      <c r="L55" s="596"/>
      <c r="M55" s="596"/>
      <c r="N55" s="34"/>
      <c r="O55" s="34"/>
      <c r="P55" s="35" t="s">
        <v>148</v>
      </c>
      <c r="Q55" s="34"/>
      <c r="R55" s="35" t="s">
        <v>149</v>
      </c>
      <c r="S55" s="10"/>
    </row>
    <row r="56" spans="1:19" x14ac:dyDescent="0.25">
      <c r="J56" s="20"/>
      <c r="K56" s="4"/>
      <c r="L56" s="4"/>
      <c r="M56" s="4"/>
      <c r="N56" s="4"/>
      <c r="O56" s="244"/>
      <c r="P56" s="244"/>
      <c r="Q56" s="244"/>
      <c r="R56" s="589"/>
      <c r="S56" s="590"/>
    </row>
  </sheetData>
  <sheetProtection selectLockedCells="1" selectUnlockedCells="1"/>
  <mergeCells count="181">
    <mergeCell ref="D4:K4"/>
    <mergeCell ref="O4:S4"/>
    <mergeCell ref="E5:K5"/>
    <mergeCell ref="O5:S5"/>
    <mergeCell ref="R6:S6"/>
    <mergeCell ref="R7:S7"/>
    <mergeCell ref="S9:S10"/>
    <mergeCell ref="A11:B11"/>
    <mergeCell ref="C11:F11"/>
    <mergeCell ref="G11:I11"/>
    <mergeCell ref="J11:K11"/>
    <mergeCell ref="R9:R10"/>
    <mergeCell ref="A12:B12"/>
    <mergeCell ref="C12:F12"/>
    <mergeCell ref="G12:I12"/>
    <mergeCell ref="J12:K12"/>
    <mergeCell ref="A9:B10"/>
    <mergeCell ref="C9:F10"/>
    <mergeCell ref="G9:I10"/>
    <mergeCell ref="J9:K10"/>
    <mergeCell ref="L9:Q9"/>
    <mergeCell ref="A15:B15"/>
    <mergeCell ref="C15:F15"/>
    <mergeCell ref="G15:I15"/>
    <mergeCell ref="J15:K15"/>
    <mergeCell ref="A16:B16"/>
    <mergeCell ref="C16:F16"/>
    <mergeCell ref="G16:I16"/>
    <mergeCell ref="J16:K16"/>
    <mergeCell ref="A13:B13"/>
    <mergeCell ref="C13:F13"/>
    <mergeCell ref="G13:I13"/>
    <mergeCell ref="J13:K13"/>
    <mergeCell ref="A14:B14"/>
    <mergeCell ref="C14:F14"/>
    <mergeCell ref="G14:I14"/>
    <mergeCell ref="J14:K14"/>
    <mergeCell ref="A19:B19"/>
    <mergeCell ref="C19:F19"/>
    <mergeCell ref="G19:I19"/>
    <mergeCell ref="J19:K19"/>
    <mergeCell ref="A20:B20"/>
    <mergeCell ref="C20:F20"/>
    <mergeCell ref="G20:I20"/>
    <mergeCell ref="J20:K20"/>
    <mergeCell ref="A17:B17"/>
    <mergeCell ref="C17:F17"/>
    <mergeCell ref="G17:I17"/>
    <mergeCell ref="J17:K17"/>
    <mergeCell ref="A18:B18"/>
    <mergeCell ref="C18:F18"/>
    <mergeCell ref="G18:I18"/>
    <mergeCell ref="J18:K18"/>
    <mergeCell ref="A23:B23"/>
    <mergeCell ref="C23:F23"/>
    <mergeCell ref="G23:I23"/>
    <mergeCell ref="J23:K23"/>
    <mergeCell ref="A24:B24"/>
    <mergeCell ref="C24:F24"/>
    <mergeCell ref="G24:I24"/>
    <mergeCell ref="J24:K24"/>
    <mergeCell ref="A21:B21"/>
    <mergeCell ref="C21:F21"/>
    <mergeCell ref="G21:I21"/>
    <mergeCell ref="J21:K21"/>
    <mergeCell ref="A22:B22"/>
    <mergeCell ref="C22:F22"/>
    <mergeCell ref="G22:I22"/>
    <mergeCell ref="J22:K22"/>
    <mergeCell ref="A27:B27"/>
    <mergeCell ref="C27:F27"/>
    <mergeCell ref="G27:I27"/>
    <mergeCell ref="J27:K27"/>
    <mergeCell ref="A28:B28"/>
    <mergeCell ref="C28:F28"/>
    <mergeCell ref="G28:I28"/>
    <mergeCell ref="J28:K28"/>
    <mergeCell ref="A25:B25"/>
    <mergeCell ref="C25:F25"/>
    <mergeCell ref="G25:I25"/>
    <mergeCell ref="J25:K25"/>
    <mergeCell ref="A26:B26"/>
    <mergeCell ref="C26:F26"/>
    <mergeCell ref="G26:I26"/>
    <mergeCell ref="J26:K26"/>
    <mergeCell ref="A31:B31"/>
    <mergeCell ref="C31:F31"/>
    <mergeCell ref="G31:I31"/>
    <mergeCell ref="J31:K31"/>
    <mergeCell ref="A32:B32"/>
    <mergeCell ref="C32:F32"/>
    <mergeCell ref="G32:I32"/>
    <mergeCell ref="J32:K32"/>
    <mergeCell ref="A29:B29"/>
    <mergeCell ref="C29:F29"/>
    <mergeCell ref="G29:I29"/>
    <mergeCell ref="J29:K29"/>
    <mergeCell ref="A30:B30"/>
    <mergeCell ref="C30:F30"/>
    <mergeCell ref="G30:I30"/>
    <mergeCell ref="J30:K30"/>
    <mergeCell ref="A35:B35"/>
    <mergeCell ref="C35:F35"/>
    <mergeCell ref="G35:I35"/>
    <mergeCell ref="J35:K35"/>
    <mergeCell ref="A36:B36"/>
    <mergeCell ref="C36:F36"/>
    <mergeCell ref="G36:I36"/>
    <mergeCell ref="J36:K36"/>
    <mergeCell ref="A33:B33"/>
    <mergeCell ref="C33:F33"/>
    <mergeCell ref="G33:I33"/>
    <mergeCell ref="J33:K33"/>
    <mergeCell ref="A34:B34"/>
    <mergeCell ref="C34:F34"/>
    <mergeCell ref="G34:I34"/>
    <mergeCell ref="J34:K34"/>
    <mergeCell ref="A39:B39"/>
    <mergeCell ref="C39:F39"/>
    <mergeCell ref="G39:I39"/>
    <mergeCell ref="J39:K39"/>
    <mergeCell ref="A40:B40"/>
    <mergeCell ref="C40:F40"/>
    <mergeCell ref="G40:I40"/>
    <mergeCell ref="J40:K40"/>
    <mergeCell ref="A37:B37"/>
    <mergeCell ref="C37:F37"/>
    <mergeCell ref="G37:I37"/>
    <mergeCell ref="J37:K37"/>
    <mergeCell ref="A38:B38"/>
    <mergeCell ref="C38:F38"/>
    <mergeCell ref="G38:I38"/>
    <mergeCell ref="J38:K38"/>
    <mergeCell ref="A43:B43"/>
    <mergeCell ref="C43:F43"/>
    <mergeCell ref="G43:I43"/>
    <mergeCell ref="J43:K43"/>
    <mergeCell ref="A44:B44"/>
    <mergeCell ref="C44:F44"/>
    <mergeCell ref="G44:I44"/>
    <mergeCell ref="J44:K44"/>
    <mergeCell ref="A41:B41"/>
    <mergeCell ref="C41:F41"/>
    <mergeCell ref="G41:I41"/>
    <mergeCell ref="J41:K41"/>
    <mergeCell ref="A42:B42"/>
    <mergeCell ref="C42:F42"/>
    <mergeCell ref="G42:I42"/>
    <mergeCell ref="J42:K42"/>
    <mergeCell ref="A47:B47"/>
    <mergeCell ref="C47:F47"/>
    <mergeCell ref="G47:I47"/>
    <mergeCell ref="J47:K47"/>
    <mergeCell ref="A48:B48"/>
    <mergeCell ref="C48:F48"/>
    <mergeCell ref="G48:I48"/>
    <mergeCell ref="J48:K48"/>
    <mergeCell ref="A45:B45"/>
    <mergeCell ref="C45:F45"/>
    <mergeCell ref="G45:I45"/>
    <mergeCell ref="J45:K45"/>
    <mergeCell ref="A46:B46"/>
    <mergeCell ref="C46:F46"/>
    <mergeCell ref="G46:I46"/>
    <mergeCell ref="J46:K46"/>
    <mergeCell ref="O56:Q56"/>
    <mergeCell ref="R56:S56"/>
    <mergeCell ref="A51:B51"/>
    <mergeCell ref="C51:F51"/>
    <mergeCell ref="G51:I51"/>
    <mergeCell ref="J51:K51"/>
    <mergeCell ref="I53:S53"/>
    <mergeCell ref="K55:M55"/>
    <mergeCell ref="A49:B49"/>
    <mergeCell ref="C49:F49"/>
    <mergeCell ref="G49:I49"/>
    <mergeCell ref="J49:K49"/>
    <mergeCell ref="A50:B50"/>
    <mergeCell ref="C50:F50"/>
    <mergeCell ref="G50:I50"/>
    <mergeCell ref="J50:K50"/>
  </mergeCells>
  <pageMargins left="0.51181102362204722" right="0.94488188976377963" top="0.51181102362204722" bottom="0.74803149606299213" header="0.51181102362204722" footer="0.51181102362204722"/>
  <pageSetup paperSize="9" scale="88" orientation="portrait" horizontalDpi="3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7C8C-246A-4907-8FA0-6E9D9E96CEE2}">
  <sheetPr>
    <tabColor theme="9" tint="-0.249977111117893"/>
  </sheetPr>
  <dimension ref="A1:T56"/>
  <sheetViews>
    <sheetView showGridLines="0" workbookViewId="0">
      <selection activeCell="AG10" sqref="AG10"/>
    </sheetView>
  </sheetViews>
  <sheetFormatPr defaultColWidth="11.44140625" defaultRowHeight="13.2" x14ac:dyDescent="0.25"/>
  <cols>
    <col min="1" max="9" width="5" style="6" customWidth="1"/>
    <col min="10" max="13" width="4" style="6" customWidth="1"/>
    <col min="14" max="20" width="5" style="6" customWidth="1"/>
    <col min="21" max="16384" width="11.44140625" style="6"/>
  </cols>
  <sheetData>
    <row r="1" spans="1:20" ht="17.399999999999999" x14ac:dyDescent="0.3">
      <c r="H1" s="26" t="s">
        <v>130</v>
      </c>
    </row>
    <row r="2" spans="1:20" ht="17.399999999999999" x14ac:dyDescent="0.3">
      <c r="H2" s="26" t="s">
        <v>150</v>
      </c>
    </row>
    <row r="3" spans="1:20" x14ac:dyDescent="0.25">
      <c r="A3" s="8"/>
    </row>
    <row r="4" spans="1:20" x14ac:dyDescent="0.25">
      <c r="A4" s="27" t="s">
        <v>132</v>
      </c>
      <c r="B4" s="9"/>
      <c r="C4" s="9"/>
      <c r="D4" s="599"/>
      <c r="E4" s="599"/>
      <c r="F4" s="599"/>
      <c r="G4" s="599"/>
      <c r="H4" s="599"/>
      <c r="I4" s="599"/>
      <c r="J4" s="599"/>
      <c r="K4" s="600"/>
      <c r="L4" s="27" t="s">
        <v>133</v>
      </c>
      <c r="M4" s="9"/>
      <c r="N4" s="9"/>
      <c r="O4" s="613"/>
      <c r="P4" s="601"/>
      <c r="Q4" s="601"/>
      <c r="R4" s="601"/>
      <c r="S4" s="601"/>
      <c r="T4" s="602"/>
    </row>
    <row r="5" spans="1:20" x14ac:dyDescent="0.25">
      <c r="A5" s="28" t="s">
        <v>134</v>
      </c>
      <c r="B5" s="4"/>
      <c r="C5" s="4"/>
      <c r="D5" s="4"/>
      <c r="E5" s="244"/>
      <c r="F5" s="244"/>
      <c r="G5" s="244"/>
      <c r="H5" s="244"/>
      <c r="I5" s="244"/>
      <c r="J5" s="244"/>
      <c r="K5" s="603"/>
      <c r="L5" s="29" t="s">
        <v>135</v>
      </c>
      <c r="O5" s="604"/>
      <c r="P5" s="232"/>
      <c r="Q5" s="232"/>
      <c r="R5" s="232"/>
      <c r="S5" s="232"/>
      <c r="T5" s="605"/>
    </row>
    <row r="6" spans="1:20" x14ac:dyDescent="0.25">
      <c r="A6" s="27" t="s">
        <v>151</v>
      </c>
      <c r="B6" s="9"/>
      <c r="C6" s="9"/>
      <c r="D6" s="9"/>
      <c r="E6" s="599"/>
      <c r="F6" s="599"/>
      <c r="G6" s="599"/>
      <c r="H6" s="599"/>
      <c r="I6" s="599"/>
      <c r="J6" s="599"/>
      <c r="K6" s="600"/>
      <c r="L6" s="29" t="s">
        <v>137</v>
      </c>
      <c r="R6" s="606"/>
      <c r="S6" s="606"/>
      <c r="T6" s="607"/>
    </row>
    <row r="7" spans="1:20" x14ac:dyDescent="0.25">
      <c r="A7" s="29" t="s">
        <v>152</v>
      </c>
      <c r="I7" s="608"/>
      <c r="J7" s="608"/>
      <c r="K7" s="609"/>
      <c r="L7" s="28" t="s">
        <v>138</v>
      </c>
      <c r="M7" s="4"/>
      <c r="N7" s="4"/>
      <c r="O7" s="4"/>
      <c r="P7" s="4"/>
      <c r="Q7" s="4"/>
      <c r="R7" s="244"/>
      <c r="S7" s="244"/>
      <c r="T7" s="603"/>
    </row>
    <row r="8" spans="1:20" x14ac:dyDescent="0.25">
      <c r="A8" s="36" t="s">
        <v>153</v>
      </c>
      <c r="B8" s="4"/>
      <c r="C8" s="4"/>
      <c r="D8" s="4"/>
      <c r="E8" s="4"/>
      <c r="F8" s="4"/>
      <c r="G8" s="4"/>
      <c r="H8" s="4"/>
      <c r="I8" s="4"/>
      <c r="J8" s="244"/>
      <c r="K8" s="603"/>
      <c r="L8" s="28" t="s">
        <v>154</v>
      </c>
      <c r="M8" s="4"/>
      <c r="N8" s="4"/>
      <c r="O8" s="4"/>
      <c r="P8" s="611"/>
      <c r="Q8" s="611"/>
      <c r="R8" s="611"/>
      <c r="S8" s="611"/>
      <c r="T8" s="612"/>
    </row>
    <row r="9" spans="1:20" ht="12.75" customHeight="1" x14ac:dyDescent="0.25">
      <c r="A9" s="282" t="s">
        <v>155</v>
      </c>
      <c r="B9" s="598"/>
      <c r="C9" s="598"/>
      <c r="D9" s="598"/>
      <c r="E9" s="598"/>
      <c r="F9" s="283"/>
      <c r="G9" s="597" t="s">
        <v>141</v>
      </c>
      <c r="H9" s="597"/>
      <c r="I9" s="597"/>
      <c r="J9" s="597" t="s">
        <v>142</v>
      </c>
      <c r="K9" s="597"/>
      <c r="L9" s="597" t="s">
        <v>156</v>
      </c>
      <c r="M9" s="597"/>
      <c r="N9" s="597" t="s">
        <v>157</v>
      </c>
      <c r="O9" s="597"/>
      <c r="P9" s="597"/>
      <c r="Q9" s="597"/>
      <c r="R9" s="597"/>
      <c r="S9" s="597" t="s">
        <v>144</v>
      </c>
      <c r="T9" s="597" t="s">
        <v>145</v>
      </c>
    </row>
    <row r="10" spans="1:20" x14ac:dyDescent="0.25">
      <c r="A10" s="286"/>
      <c r="B10" s="615"/>
      <c r="C10" s="615"/>
      <c r="D10" s="615"/>
      <c r="E10" s="615"/>
      <c r="F10" s="287"/>
      <c r="G10" s="597"/>
      <c r="H10" s="597"/>
      <c r="I10" s="597"/>
      <c r="J10" s="597"/>
      <c r="K10" s="597"/>
      <c r="L10" s="597"/>
      <c r="M10" s="597"/>
      <c r="N10" s="597"/>
      <c r="O10" s="597"/>
      <c r="P10" s="597"/>
      <c r="Q10" s="597"/>
      <c r="R10" s="597"/>
      <c r="S10" s="597"/>
      <c r="T10" s="597"/>
    </row>
    <row r="11" spans="1:20" x14ac:dyDescent="0.25">
      <c r="A11" s="610"/>
      <c r="B11" s="611"/>
      <c r="C11" s="611"/>
      <c r="D11" s="611"/>
      <c r="E11" s="611"/>
      <c r="F11" s="612"/>
      <c r="G11" s="614"/>
      <c r="H11" s="611"/>
      <c r="I11" s="612"/>
      <c r="J11" s="592"/>
      <c r="K11" s="592"/>
      <c r="L11" s="591"/>
      <c r="M11" s="591"/>
      <c r="N11" s="610"/>
      <c r="O11" s="611"/>
      <c r="P11" s="611"/>
      <c r="Q11" s="611"/>
      <c r="R11" s="612"/>
      <c r="S11" s="32"/>
      <c r="T11" s="32"/>
    </row>
    <row r="12" spans="1:20" x14ac:dyDescent="0.25">
      <c r="A12" s="610"/>
      <c r="B12" s="611"/>
      <c r="C12" s="611"/>
      <c r="D12" s="611"/>
      <c r="E12" s="611"/>
      <c r="F12" s="612"/>
      <c r="G12" s="591"/>
      <c r="H12" s="591"/>
      <c r="I12" s="591"/>
      <c r="J12" s="592"/>
      <c r="K12" s="592"/>
      <c r="L12" s="591"/>
      <c r="M12" s="591"/>
      <c r="N12" s="591"/>
      <c r="O12" s="591"/>
      <c r="P12" s="591"/>
      <c r="Q12" s="591"/>
      <c r="R12" s="591"/>
      <c r="S12" s="32"/>
      <c r="T12" s="32"/>
    </row>
    <row r="13" spans="1:20" x14ac:dyDescent="0.25">
      <c r="A13" s="610"/>
      <c r="B13" s="611"/>
      <c r="C13" s="611"/>
      <c r="D13" s="611"/>
      <c r="E13" s="611"/>
      <c r="F13" s="612"/>
      <c r="G13" s="591"/>
      <c r="H13" s="591"/>
      <c r="I13" s="591"/>
      <c r="J13" s="592"/>
      <c r="K13" s="592"/>
      <c r="L13" s="591"/>
      <c r="M13" s="591"/>
      <c r="N13" s="591"/>
      <c r="O13" s="591"/>
      <c r="P13" s="591"/>
      <c r="Q13" s="591"/>
      <c r="R13" s="591"/>
      <c r="S13" s="32"/>
      <c r="T13" s="32"/>
    </row>
    <row r="14" spans="1:20" x14ac:dyDescent="0.25">
      <c r="A14" s="610"/>
      <c r="B14" s="611"/>
      <c r="C14" s="611"/>
      <c r="D14" s="611"/>
      <c r="E14" s="611"/>
      <c r="F14" s="612"/>
      <c r="G14" s="591"/>
      <c r="H14" s="591"/>
      <c r="I14" s="591"/>
      <c r="J14" s="592"/>
      <c r="K14" s="592"/>
      <c r="L14" s="591"/>
      <c r="M14" s="591"/>
      <c r="N14" s="591"/>
      <c r="O14" s="591"/>
      <c r="P14" s="591"/>
      <c r="Q14" s="591"/>
      <c r="R14" s="591"/>
      <c r="S14" s="32"/>
      <c r="T14" s="32"/>
    </row>
    <row r="15" spans="1:20" x14ac:dyDescent="0.25">
      <c r="A15" s="610"/>
      <c r="B15" s="611"/>
      <c r="C15" s="611"/>
      <c r="D15" s="611"/>
      <c r="E15" s="611"/>
      <c r="F15" s="612"/>
      <c r="G15" s="591"/>
      <c r="H15" s="591"/>
      <c r="I15" s="591"/>
      <c r="J15" s="592"/>
      <c r="K15" s="592"/>
      <c r="L15" s="591"/>
      <c r="M15" s="591"/>
      <c r="N15" s="591"/>
      <c r="O15" s="591"/>
      <c r="P15" s="591"/>
      <c r="Q15" s="591"/>
      <c r="R15" s="591"/>
      <c r="S15" s="32"/>
      <c r="T15" s="32"/>
    </row>
    <row r="16" spans="1:20" x14ac:dyDescent="0.25">
      <c r="A16" s="610"/>
      <c r="B16" s="611"/>
      <c r="C16" s="611"/>
      <c r="D16" s="611"/>
      <c r="E16" s="611"/>
      <c r="F16" s="612"/>
      <c r="G16" s="591"/>
      <c r="H16" s="591"/>
      <c r="I16" s="591"/>
      <c r="J16" s="592"/>
      <c r="K16" s="592"/>
      <c r="L16" s="591"/>
      <c r="M16" s="591"/>
      <c r="N16" s="591"/>
      <c r="O16" s="591"/>
      <c r="P16" s="591"/>
      <c r="Q16" s="591"/>
      <c r="R16" s="591"/>
      <c r="S16" s="32"/>
      <c r="T16" s="32"/>
    </row>
    <row r="17" spans="1:20" x14ac:dyDescent="0.25">
      <c r="A17" s="610"/>
      <c r="B17" s="611"/>
      <c r="C17" s="611"/>
      <c r="D17" s="611"/>
      <c r="E17" s="611"/>
      <c r="F17" s="612"/>
      <c r="G17" s="591"/>
      <c r="H17" s="591"/>
      <c r="I17" s="591"/>
      <c r="J17" s="592"/>
      <c r="K17" s="592"/>
      <c r="L17" s="591"/>
      <c r="M17" s="591"/>
      <c r="N17" s="591"/>
      <c r="O17" s="591"/>
      <c r="P17" s="591"/>
      <c r="Q17" s="591"/>
      <c r="R17" s="591"/>
      <c r="S17" s="32"/>
      <c r="T17" s="32"/>
    </row>
    <row r="18" spans="1:20" x14ac:dyDescent="0.25">
      <c r="A18" s="610"/>
      <c r="B18" s="611"/>
      <c r="C18" s="611"/>
      <c r="D18" s="611"/>
      <c r="E18" s="611"/>
      <c r="F18" s="612"/>
      <c r="G18" s="591"/>
      <c r="H18" s="591"/>
      <c r="I18" s="591"/>
      <c r="J18" s="592"/>
      <c r="K18" s="592"/>
      <c r="L18" s="591"/>
      <c r="M18" s="591"/>
      <c r="N18" s="591"/>
      <c r="O18" s="591"/>
      <c r="P18" s="591"/>
      <c r="Q18" s="591"/>
      <c r="R18" s="591"/>
      <c r="S18" s="32"/>
      <c r="T18" s="32"/>
    </row>
    <row r="19" spans="1:20" x14ac:dyDescent="0.25">
      <c r="A19" s="610"/>
      <c r="B19" s="611"/>
      <c r="C19" s="611"/>
      <c r="D19" s="611"/>
      <c r="E19" s="611"/>
      <c r="F19" s="612"/>
      <c r="G19" s="591"/>
      <c r="H19" s="591"/>
      <c r="I19" s="591"/>
      <c r="J19" s="592"/>
      <c r="K19" s="592"/>
      <c r="L19" s="591"/>
      <c r="M19" s="591"/>
      <c r="N19" s="591"/>
      <c r="O19" s="591"/>
      <c r="P19" s="591"/>
      <c r="Q19" s="591"/>
      <c r="R19" s="591"/>
      <c r="S19" s="32"/>
      <c r="T19" s="32"/>
    </row>
    <row r="20" spans="1:20" x14ac:dyDescent="0.25">
      <c r="A20" s="610"/>
      <c r="B20" s="611"/>
      <c r="C20" s="611"/>
      <c r="D20" s="611"/>
      <c r="E20" s="611"/>
      <c r="F20" s="612"/>
      <c r="G20" s="591"/>
      <c r="H20" s="591"/>
      <c r="I20" s="591"/>
      <c r="J20" s="592"/>
      <c r="K20" s="592"/>
      <c r="L20" s="591"/>
      <c r="M20" s="591"/>
      <c r="N20" s="591"/>
      <c r="O20" s="591"/>
      <c r="P20" s="591"/>
      <c r="Q20" s="591"/>
      <c r="R20" s="591"/>
      <c r="S20" s="32"/>
      <c r="T20" s="32"/>
    </row>
    <row r="21" spans="1:20" x14ac:dyDescent="0.25">
      <c r="A21" s="610"/>
      <c r="B21" s="611"/>
      <c r="C21" s="611"/>
      <c r="D21" s="611"/>
      <c r="E21" s="611"/>
      <c r="F21" s="612"/>
      <c r="G21" s="591"/>
      <c r="H21" s="591"/>
      <c r="I21" s="591"/>
      <c r="J21" s="592"/>
      <c r="K21" s="592"/>
      <c r="L21" s="591"/>
      <c r="M21" s="591"/>
      <c r="N21" s="591"/>
      <c r="O21" s="591"/>
      <c r="P21" s="591"/>
      <c r="Q21" s="591"/>
      <c r="R21" s="591"/>
      <c r="S21" s="32"/>
      <c r="T21" s="32"/>
    </row>
    <row r="22" spans="1:20" x14ac:dyDescent="0.25">
      <c r="A22" s="610"/>
      <c r="B22" s="611"/>
      <c r="C22" s="611"/>
      <c r="D22" s="611"/>
      <c r="E22" s="611"/>
      <c r="F22" s="612"/>
      <c r="G22" s="591"/>
      <c r="H22" s="591"/>
      <c r="I22" s="591"/>
      <c r="J22" s="592"/>
      <c r="K22" s="592"/>
      <c r="L22" s="591"/>
      <c r="M22" s="591"/>
      <c r="N22" s="591"/>
      <c r="O22" s="591"/>
      <c r="P22" s="591"/>
      <c r="Q22" s="591"/>
      <c r="R22" s="591"/>
      <c r="S22" s="32"/>
      <c r="T22" s="32"/>
    </row>
    <row r="23" spans="1:20" x14ac:dyDescent="0.25">
      <c r="A23" s="610"/>
      <c r="B23" s="611"/>
      <c r="C23" s="611"/>
      <c r="D23" s="611"/>
      <c r="E23" s="611"/>
      <c r="F23" s="612"/>
      <c r="G23" s="591"/>
      <c r="H23" s="591"/>
      <c r="I23" s="591"/>
      <c r="J23" s="592"/>
      <c r="K23" s="592"/>
      <c r="L23" s="591"/>
      <c r="M23" s="591"/>
      <c r="N23" s="591"/>
      <c r="O23" s="591"/>
      <c r="P23" s="591"/>
      <c r="Q23" s="591"/>
      <c r="R23" s="591"/>
      <c r="S23" s="32"/>
      <c r="T23" s="32"/>
    </row>
    <row r="24" spans="1:20" x14ac:dyDescent="0.25">
      <c r="A24" s="610"/>
      <c r="B24" s="611"/>
      <c r="C24" s="611"/>
      <c r="D24" s="611"/>
      <c r="E24" s="611"/>
      <c r="F24" s="612"/>
      <c r="G24" s="591"/>
      <c r="H24" s="591"/>
      <c r="I24" s="591"/>
      <c r="J24" s="592"/>
      <c r="K24" s="592"/>
      <c r="L24" s="591"/>
      <c r="M24" s="591"/>
      <c r="N24" s="591"/>
      <c r="O24" s="591"/>
      <c r="P24" s="591"/>
      <c r="Q24" s="591"/>
      <c r="R24" s="591"/>
      <c r="S24" s="32"/>
      <c r="T24" s="32"/>
    </row>
    <row r="25" spans="1:20" x14ac:dyDescent="0.25">
      <c r="A25" s="610"/>
      <c r="B25" s="611"/>
      <c r="C25" s="611"/>
      <c r="D25" s="611"/>
      <c r="E25" s="611"/>
      <c r="F25" s="612"/>
      <c r="G25" s="591"/>
      <c r="H25" s="591"/>
      <c r="I25" s="591"/>
      <c r="J25" s="592"/>
      <c r="K25" s="592"/>
      <c r="L25" s="591"/>
      <c r="M25" s="591"/>
      <c r="N25" s="591"/>
      <c r="O25" s="591"/>
      <c r="P25" s="591"/>
      <c r="Q25" s="591"/>
      <c r="R25" s="591"/>
      <c r="S25" s="32"/>
      <c r="T25" s="32"/>
    </row>
    <row r="26" spans="1:20" x14ac:dyDescent="0.25">
      <c r="A26" s="610"/>
      <c r="B26" s="611"/>
      <c r="C26" s="611"/>
      <c r="D26" s="611"/>
      <c r="E26" s="611"/>
      <c r="F26" s="612"/>
      <c r="G26" s="591"/>
      <c r="H26" s="591"/>
      <c r="I26" s="591"/>
      <c r="J26" s="592"/>
      <c r="K26" s="592"/>
      <c r="L26" s="591"/>
      <c r="M26" s="591"/>
      <c r="N26" s="591"/>
      <c r="O26" s="591"/>
      <c r="P26" s="591"/>
      <c r="Q26" s="591"/>
      <c r="R26" s="591"/>
      <c r="S26" s="32"/>
      <c r="T26" s="32"/>
    </row>
    <row r="27" spans="1:20" x14ac:dyDescent="0.25">
      <c r="A27" s="610"/>
      <c r="B27" s="611"/>
      <c r="C27" s="611"/>
      <c r="D27" s="611"/>
      <c r="E27" s="611"/>
      <c r="F27" s="612"/>
      <c r="G27" s="591"/>
      <c r="H27" s="591"/>
      <c r="I27" s="591"/>
      <c r="J27" s="592"/>
      <c r="K27" s="592"/>
      <c r="L27" s="591"/>
      <c r="M27" s="591"/>
      <c r="N27" s="591"/>
      <c r="O27" s="591"/>
      <c r="P27" s="591"/>
      <c r="Q27" s="591"/>
      <c r="R27" s="591"/>
      <c r="S27" s="32"/>
      <c r="T27" s="32"/>
    </row>
    <row r="28" spans="1:20" x14ac:dyDescent="0.25">
      <c r="A28" s="610"/>
      <c r="B28" s="611"/>
      <c r="C28" s="611"/>
      <c r="D28" s="611"/>
      <c r="E28" s="611"/>
      <c r="F28" s="612"/>
      <c r="G28" s="591"/>
      <c r="H28" s="591"/>
      <c r="I28" s="591"/>
      <c r="J28" s="592"/>
      <c r="K28" s="592"/>
      <c r="L28" s="591"/>
      <c r="M28" s="591"/>
      <c r="N28" s="591"/>
      <c r="O28" s="591"/>
      <c r="P28" s="591"/>
      <c r="Q28" s="591"/>
      <c r="R28" s="591"/>
      <c r="S28" s="32"/>
      <c r="T28" s="32"/>
    </row>
    <row r="29" spans="1:20" x14ac:dyDescent="0.25">
      <c r="A29" s="610"/>
      <c r="B29" s="611"/>
      <c r="C29" s="611"/>
      <c r="D29" s="611"/>
      <c r="E29" s="611"/>
      <c r="F29" s="612"/>
      <c r="G29" s="591"/>
      <c r="H29" s="591"/>
      <c r="I29" s="591"/>
      <c r="J29" s="592"/>
      <c r="K29" s="592"/>
      <c r="L29" s="591"/>
      <c r="M29" s="591"/>
      <c r="N29" s="591"/>
      <c r="O29" s="591"/>
      <c r="P29" s="591"/>
      <c r="Q29" s="591"/>
      <c r="R29" s="591"/>
      <c r="S29" s="32"/>
      <c r="T29" s="32"/>
    </row>
    <row r="30" spans="1:20" x14ac:dyDescent="0.25">
      <c r="A30" s="610"/>
      <c r="B30" s="611"/>
      <c r="C30" s="611"/>
      <c r="D30" s="611"/>
      <c r="E30" s="611"/>
      <c r="F30" s="612"/>
      <c r="G30" s="591"/>
      <c r="H30" s="591"/>
      <c r="I30" s="591"/>
      <c r="J30" s="592"/>
      <c r="K30" s="592"/>
      <c r="L30" s="591"/>
      <c r="M30" s="591"/>
      <c r="N30" s="591"/>
      <c r="O30" s="591"/>
      <c r="P30" s="591"/>
      <c r="Q30" s="591"/>
      <c r="R30" s="591"/>
      <c r="S30" s="32"/>
      <c r="T30" s="32"/>
    </row>
    <row r="31" spans="1:20" x14ac:dyDescent="0.25">
      <c r="A31" s="610"/>
      <c r="B31" s="611"/>
      <c r="C31" s="611"/>
      <c r="D31" s="611"/>
      <c r="E31" s="611"/>
      <c r="F31" s="612"/>
      <c r="G31" s="591"/>
      <c r="H31" s="591"/>
      <c r="I31" s="591"/>
      <c r="J31" s="592"/>
      <c r="K31" s="592"/>
      <c r="L31" s="591"/>
      <c r="M31" s="591"/>
      <c r="N31" s="591"/>
      <c r="O31" s="591"/>
      <c r="P31" s="591"/>
      <c r="Q31" s="591"/>
      <c r="R31" s="591"/>
      <c r="S31" s="32"/>
      <c r="T31" s="32"/>
    </row>
    <row r="32" spans="1:20" x14ac:dyDescent="0.25">
      <c r="A32" s="610"/>
      <c r="B32" s="611"/>
      <c r="C32" s="611"/>
      <c r="D32" s="611"/>
      <c r="E32" s="611"/>
      <c r="F32" s="612"/>
      <c r="G32" s="591"/>
      <c r="H32" s="591"/>
      <c r="I32" s="591"/>
      <c r="J32" s="592"/>
      <c r="K32" s="592"/>
      <c r="L32" s="591"/>
      <c r="M32" s="591"/>
      <c r="N32" s="591"/>
      <c r="O32" s="591"/>
      <c r="P32" s="591"/>
      <c r="Q32" s="591"/>
      <c r="R32" s="591"/>
      <c r="S32" s="32"/>
      <c r="T32" s="32"/>
    </row>
    <row r="33" spans="1:20" x14ac:dyDescent="0.25">
      <c r="A33" s="610"/>
      <c r="B33" s="611"/>
      <c r="C33" s="611"/>
      <c r="D33" s="611"/>
      <c r="E33" s="611"/>
      <c r="F33" s="612"/>
      <c r="G33" s="591"/>
      <c r="H33" s="591"/>
      <c r="I33" s="591"/>
      <c r="J33" s="592"/>
      <c r="K33" s="592"/>
      <c r="L33" s="591"/>
      <c r="M33" s="591"/>
      <c r="N33" s="591"/>
      <c r="O33" s="591"/>
      <c r="P33" s="591"/>
      <c r="Q33" s="591"/>
      <c r="R33" s="591"/>
      <c r="S33" s="32"/>
      <c r="T33" s="32"/>
    </row>
    <row r="34" spans="1:20" x14ac:dyDescent="0.25">
      <c r="A34" s="610"/>
      <c r="B34" s="611"/>
      <c r="C34" s="611"/>
      <c r="D34" s="611"/>
      <c r="E34" s="611"/>
      <c r="F34" s="612"/>
      <c r="G34" s="591"/>
      <c r="H34" s="591"/>
      <c r="I34" s="591"/>
      <c r="J34" s="592"/>
      <c r="K34" s="592"/>
      <c r="L34" s="591"/>
      <c r="M34" s="591"/>
      <c r="N34" s="591"/>
      <c r="O34" s="591"/>
      <c r="P34" s="591"/>
      <c r="Q34" s="591"/>
      <c r="R34" s="591"/>
      <c r="S34" s="32"/>
      <c r="T34" s="32"/>
    </row>
    <row r="35" spans="1:20" x14ac:dyDescent="0.25">
      <c r="A35" s="610"/>
      <c r="B35" s="611"/>
      <c r="C35" s="611"/>
      <c r="D35" s="611"/>
      <c r="E35" s="611"/>
      <c r="F35" s="612"/>
      <c r="G35" s="591"/>
      <c r="H35" s="591"/>
      <c r="I35" s="591"/>
      <c r="J35" s="592"/>
      <c r="K35" s="592"/>
      <c r="L35" s="591"/>
      <c r="M35" s="591"/>
      <c r="N35" s="591"/>
      <c r="O35" s="591"/>
      <c r="P35" s="591"/>
      <c r="Q35" s="591"/>
      <c r="R35" s="591"/>
      <c r="S35" s="32"/>
      <c r="T35" s="32"/>
    </row>
    <row r="36" spans="1:20" x14ac:dyDescent="0.25">
      <c r="A36" s="610"/>
      <c r="B36" s="611"/>
      <c r="C36" s="611"/>
      <c r="D36" s="611"/>
      <c r="E36" s="611"/>
      <c r="F36" s="612"/>
      <c r="G36" s="591"/>
      <c r="H36" s="591"/>
      <c r="I36" s="591"/>
      <c r="J36" s="592"/>
      <c r="K36" s="592"/>
      <c r="L36" s="591"/>
      <c r="M36" s="591"/>
      <c r="N36" s="591"/>
      <c r="O36" s="591"/>
      <c r="P36" s="591"/>
      <c r="Q36" s="591"/>
      <c r="R36" s="591"/>
      <c r="S36" s="32"/>
      <c r="T36" s="32"/>
    </row>
    <row r="37" spans="1:20" x14ac:dyDescent="0.25">
      <c r="A37" s="610"/>
      <c r="B37" s="611"/>
      <c r="C37" s="611"/>
      <c r="D37" s="611"/>
      <c r="E37" s="611"/>
      <c r="F37" s="612"/>
      <c r="G37" s="591"/>
      <c r="H37" s="591"/>
      <c r="I37" s="591"/>
      <c r="J37" s="592"/>
      <c r="K37" s="592"/>
      <c r="L37" s="591"/>
      <c r="M37" s="591"/>
      <c r="N37" s="591"/>
      <c r="O37" s="591"/>
      <c r="P37" s="591"/>
      <c r="Q37" s="591"/>
      <c r="R37" s="591"/>
      <c r="S37" s="32"/>
      <c r="T37" s="32"/>
    </row>
    <row r="38" spans="1:20" x14ac:dyDescent="0.25">
      <c r="A38" s="610"/>
      <c r="B38" s="611"/>
      <c r="C38" s="611"/>
      <c r="D38" s="611"/>
      <c r="E38" s="611"/>
      <c r="F38" s="612"/>
      <c r="G38" s="591"/>
      <c r="H38" s="591"/>
      <c r="I38" s="591"/>
      <c r="J38" s="592"/>
      <c r="K38" s="592"/>
      <c r="L38" s="591"/>
      <c r="M38" s="591"/>
      <c r="N38" s="591"/>
      <c r="O38" s="591"/>
      <c r="P38" s="591"/>
      <c r="Q38" s="591"/>
      <c r="R38" s="591"/>
      <c r="S38" s="32"/>
      <c r="T38" s="32"/>
    </row>
    <row r="39" spans="1:20" x14ac:dyDescent="0.25">
      <c r="A39" s="610"/>
      <c r="B39" s="611"/>
      <c r="C39" s="611"/>
      <c r="D39" s="611"/>
      <c r="E39" s="611"/>
      <c r="F39" s="612"/>
      <c r="G39" s="591"/>
      <c r="H39" s="591"/>
      <c r="I39" s="591"/>
      <c r="J39" s="592"/>
      <c r="K39" s="592"/>
      <c r="L39" s="591"/>
      <c r="M39" s="591"/>
      <c r="N39" s="591"/>
      <c r="O39" s="591"/>
      <c r="P39" s="591"/>
      <c r="Q39" s="591"/>
      <c r="R39" s="591"/>
      <c r="S39" s="32"/>
      <c r="T39" s="32"/>
    </row>
    <row r="40" spans="1:20" x14ac:dyDescent="0.25">
      <c r="A40" s="610"/>
      <c r="B40" s="611"/>
      <c r="C40" s="611"/>
      <c r="D40" s="611"/>
      <c r="E40" s="611"/>
      <c r="F40" s="612"/>
      <c r="G40" s="591"/>
      <c r="H40" s="591"/>
      <c r="I40" s="591"/>
      <c r="J40" s="592"/>
      <c r="K40" s="592"/>
      <c r="L40" s="591"/>
      <c r="M40" s="591"/>
      <c r="N40" s="591"/>
      <c r="O40" s="591"/>
      <c r="P40" s="591"/>
      <c r="Q40" s="591"/>
      <c r="R40" s="591"/>
      <c r="S40" s="32"/>
      <c r="T40" s="32"/>
    </row>
    <row r="41" spans="1:20" x14ac:dyDescent="0.25">
      <c r="A41" s="610"/>
      <c r="B41" s="611"/>
      <c r="C41" s="611"/>
      <c r="D41" s="611"/>
      <c r="E41" s="611"/>
      <c r="F41" s="612"/>
      <c r="G41" s="591"/>
      <c r="H41" s="591"/>
      <c r="I41" s="591"/>
      <c r="J41" s="592"/>
      <c r="K41" s="592"/>
      <c r="L41" s="591"/>
      <c r="M41" s="591"/>
      <c r="N41" s="591"/>
      <c r="O41" s="591"/>
      <c r="P41" s="591"/>
      <c r="Q41" s="591"/>
      <c r="R41" s="591"/>
      <c r="S41" s="32"/>
      <c r="T41" s="32"/>
    </row>
    <row r="42" spans="1:20" x14ac:dyDescent="0.25">
      <c r="A42" s="610"/>
      <c r="B42" s="611"/>
      <c r="C42" s="611"/>
      <c r="D42" s="611"/>
      <c r="E42" s="611"/>
      <c r="F42" s="612"/>
      <c r="G42" s="591"/>
      <c r="H42" s="591"/>
      <c r="I42" s="591"/>
      <c r="J42" s="592"/>
      <c r="K42" s="592"/>
      <c r="L42" s="591"/>
      <c r="M42" s="591"/>
      <c r="N42" s="591"/>
      <c r="O42" s="591"/>
      <c r="P42" s="591"/>
      <c r="Q42" s="591"/>
      <c r="R42" s="591"/>
      <c r="S42" s="32"/>
      <c r="T42" s="32"/>
    </row>
    <row r="43" spans="1:20" x14ac:dyDescent="0.25">
      <c r="A43" s="610"/>
      <c r="B43" s="611"/>
      <c r="C43" s="611"/>
      <c r="D43" s="611"/>
      <c r="E43" s="611"/>
      <c r="F43" s="612"/>
      <c r="G43" s="591"/>
      <c r="H43" s="591"/>
      <c r="I43" s="591"/>
      <c r="J43" s="592"/>
      <c r="K43" s="592"/>
      <c r="L43" s="591"/>
      <c r="M43" s="591"/>
      <c r="N43" s="591"/>
      <c r="O43" s="591"/>
      <c r="P43" s="591"/>
      <c r="Q43" s="591"/>
      <c r="R43" s="591"/>
      <c r="S43" s="32"/>
      <c r="T43" s="32"/>
    </row>
    <row r="44" spans="1:20" x14ac:dyDescent="0.25">
      <c r="A44" s="610"/>
      <c r="B44" s="611"/>
      <c r="C44" s="611"/>
      <c r="D44" s="611"/>
      <c r="E44" s="611"/>
      <c r="F44" s="612"/>
      <c r="G44" s="591"/>
      <c r="H44" s="591"/>
      <c r="I44" s="591"/>
      <c r="J44" s="592"/>
      <c r="K44" s="592"/>
      <c r="L44" s="591"/>
      <c r="M44" s="591"/>
      <c r="N44" s="591"/>
      <c r="O44" s="591"/>
      <c r="P44" s="591"/>
      <c r="Q44" s="591"/>
      <c r="R44" s="591"/>
      <c r="S44" s="32"/>
      <c r="T44" s="32"/>
    </row>
    <row r="45" spans="1:20" x14ac:dyDescent="0.25">
      <c r="A45" s="610"/>
      <c r="B45" s="611"/>
      <c r="C45" s="611"/>
      <c r="D45" s="611"/>
      <c r="E45" s="611"/>
      <c r="F45" s="612"/>
      <c r="G45" s="591"/>
      <c r="H45" s="591"/>
      <c r="I45" s="591"/>
      <c r="J45" s="592"/>
      <c r="K45" s="592"/>
      <c r="L45" s="591"/>
      <c r="M45" s="591"/>
      <c r="N45" s="591"/>
      <c r="O45" s="591"/>
      <c r="P45" s="591"/>
      <c r="Q45" s="591"/>
      <c r="R45" s="591"/>
      <c r="S45" s="32"/>
      <c r="T45" s="32"/>
    </row>
    <row r="46" spans="1:20" x14ac:dyDescent="0.25">
      <c r="A46" s="610"/>
      <c r="B46" s="611"/>
      <c r="C46" s="611"/>
      <c r="D46" s="611"/>
      <c r="E46" s="611"/>
      <c r="F46" s="612"/>
      <c r="G46" s="591"/>
      <c r="H46" s="591"/>
      <c r="I46" s="591"/>
      <c r="J46" s="592"/>
      <c r="K46" s="592"/>
      <c r="L46" s="591"/>
      <c r="M46" s="591"/>
      <c r="N46" s="591"/>
      <c r="O46" s="591"/>
      <c r="P46" s="591"/>
      <c r="Q46" s="591"/>
      <c r="R46" s="591"/>
      <c r="S46" s="32"/>
      <c r="T46" s="32"/>
    </row>
    <row r="47" spans="1:20" x14ac:dyDescent="0.25">
      <c r="A47" s="610"/>
      <c r="B47" s="611"/>
      <c r="C47" s="611"/>
      <c r="D47" s="611"/>
      <c r="E47" s="611"/>
      <c r="F47" s="612"/>
      <c r="G47" s="591"/>
      <c r="H47" s="591"/>
      <c r="I47" s="591"/>
      <c r="J47" s="592"/>
      <c r="K47" s="592"/>
      <c r="L47" s="591"/>
      <c r="M47" s="591"/>
      <c r="N47" s="591"/>
      <c r="O47" s="591"/>
      <c r="P47" s="591"/>
      <c r="Q47" s="591"/>
      <c r="R47" s="591"/>
      <c r="S47" s="32"/>
      <c r="T47" s="32"/>
    </row>
    <row r="48" spans="1:20" x14ac:dyDescent="0.25">
      <c r="A48" s="610"/>
      <c r="B48" s="611"/>
      <c r="C48" s="611"/>
      <c r="D48" s="611"/>
      <c r="E48" s="611"/>
      <c r="F48" s="612"/>
      <c r="G48" s="591"/>
      <c r="H48" s="591"/>
      <c r="I48" s="591"/>
      <c r="J48" s="592"/>
      <c r="K48" s="592"/>
      <c r="L48" s="591"/>
      <c r="M48" s="591"/>
      <c r="N48" s="591"/>
      <c r="O48" s="591"/>
      <c r="P48" s="591"/>
      <c r="Q48" s="591"/>
      <c r="R48" s="591"/>
      <c r="S48" s="32"/>
      <c r="T48" s="32"/>
    </row>
    <row r="49" spans="1:20" x14ac:dyDescent="0.25">
      <c r="A49" s="610"/>
      <c r="B49" s="611"/>
      <c r="C49" s="611"/>
      <c r="D49" s="611"/>
      <c r="E49" s="611"/>
      <c r="F49" s="612"/>
      <c r="G49" s="591"/>
      <c r="H49" s="591"/>
      <c r="I49" s="591"/>
      <c r="J49" s="592"/>
      <c r="K49" s="592"/>
      <c r="L49" s="591"/>
      <c r="M49" s="591"/>
      <c r="N49" s="591"/>
      <c r="O49" s="591"/>
      <c r="P49" s="591"/>
      <c r="Q49" s="591"/>
      <c r="R49" s="591"/>
      <c r="S49" s="32"/>
      <c r="T49" s="32"/>
    </row>
    <row r="50" spans="1:20" x14ac:dyDescent="0.25">
      <c r="A50" s="610"/>
      <c r="B50" s="611"/>
      <c r="C50" s="611"/>
      <c r="D50" s="611"/>
      <c r="E50" s="611"/>
      <c r="F50" s="612"/>
      <c r="G50" s="591"/>
      <c r="H50" s="591"/>
      <c r="I50" s="591"/>
      <c r="J50" s="592"/>
      <c r="K50" s="592"/>
      <c r="L50" s="591"/>
      <c r="M50" s="591"/>
      <c r="N50" s="591"/>
      <c r="O50" s="591"/>
      <c r="P50" s="591"/>
      <c r="Q50" s="591"/>
      <c r="R50" s="591"/>
      <c r="S50" s="32"/>
      <c r="T50" s="32"/>
    </row>
    <row r="51" spans="1:20" x14ac:dyDescent="0.25">
      <c r="A51" s="610"/>
      <c r="B51" s="611"/>
      <c r="C51" s="611"/>
      <c r="D51" s="611"/>
      <c r="E51" s="611"/>
      <c r="F51" s="612"/>
      <c r="G51" s="591"/>
      <c r="H51" s="591"/>
      <c r="I51" s="591"/>
      <c r="J51" s="592"/>
      <c r="K51" s="592"/>
      <c r="L51" s="591"/>
      <c r="M51" s="591"/>
      <c r="N51" s="591"/>
      <c r="O51" s="591"/>
      <c r="P51" s="591"/>
      <c r="Q51" s="591"/>
      <c r="R51" s="591"/>
      <c r="S51" s="32"/>
      <c r="T51" s="32"/>
    </row>
    <row r="52" spans="1:20" ht="7.5" customHeight="1" x14ac:dyDescent="0.25"/>
    <row r="53" spans="1:20" x14ac:dyDescent="0.25">
      <c r="I53" s="593" t="s">
        <v>146</v>
      </c>
      <c r="J53" s="594"/>
      <c r="K53" s="594"/>
      <c r="L53" s="594"/>
      <c r="M53" s="594"/>
      <c r="N53" s="594"/>
      <c r="O53" s="594"/>
      <c r="P53" s="594"/>
      <c r="Q53" s="594"/>
      <c r="R53" s="594"/>
      <c r="S53" s="594"/>
      <c r="T53" s="595"/>
    </row>
    <row r="54" spans="1:20" ht="6" customHeight="1" x14ac:dyDescent="0.25"/>
    <row r="55" spans="1:20" x14ac:dyDescent="0.25">
      <c r="J55" s="33"/>
      <c r="K55" s="596" t="s">
        <v>147</v>
      </c>
      <c r="L55" s="596"/>
      <c r="M55" s="596"/>
      <c r="N55" s="34"/>
      <c r="O55" s="34"/>
      <c r="P55" s="35" t="s">
        <v>148</v>
      </c>
      <c r="Q55" s="34"/>
      <c r="R55" s="34"/>
      <c r="S55" s="35" t="s">
        <v>149</v>
      </c>
      <c r="T55" s="10"/>
    </row>
    <row r="56" spans="1:20" x14ac:dyDescent="0.25">
      <c r="J56" s="20"/>
      <c r="K56" s="4"/>
      <c r="L56" s="4"/>
      <c r="M56" s="4"/>
      <c r="N56" s="4"/>
      <c r="O56" s="244"/>
      <c r="P56" s="244"/>
      <c r="Q56" s="244"/>
      <c r="R56" s="4"/>
      <c r="S56" s="589"/>
      <c r="T56" s="590"/>
    </row>
  </sheetData>
  <sheetProtection selectLockedCells="1" selectUnlockedCells="1"/>
  <mergeCells count="226">
    <mergeCell ref="D4:K4"/>
    <mergeCell ref="O4:T4"/>
    <mergeCell ref="E5:K5"/>
    <mergeCell ref="O5:T5"/>
    <mergeCell ref="E6:K6"/>
    <mergeCell ref="R6:T6"/>
    <mergeCell ref="T9:T10"/>
    <mergeCell ref="A11:F11"/>
    <mergeCell ref="G11:I11"/>
    <mergeCell ref="J11:K11"/>
    <mergeCell ref="L11:M11"/>
    <mergeCell ref="N11:R11"/>
    <mergeCell ref="I7:K7"/>
    <mergeCell ref="R7:T7"/>
    <mergeCell ref="J8:K8"/>
    <mergeCell ref="P8:T8"/>
    <mergeCell ref="A9:F10"/>
    <mergeCell ref="G9:I10"/>
    <mergeCell ref="J9:K10"/>
    <mergeCell ref="L9:M10"/>
    <mergeCell ref="N9:R10"/>
    <mergeCell ref="S9:S10"/>
    <mergeCell ref="A12:F12"/>
    <mergeCell ref="G12:I12"/>
    <mergeCell ref="J12:K12"/>
    <mergeCell ref="L12:M12"/>
    <mergeCell ref="N12:R12"/>
    <mergeCell ref="A13:F13"/>
    <mergeCell ref="G13:I13"/>
    <mergeCell ref="J13:K13"/>
    <mergeCell ref="L13:M13"/>
    <mergeCell ref="N13:R13"/>
    <mergeCell ref="A14:F14"/>
    <mergeCell ref="G14:I14"/>
    <mergeCell ref="J14:K14"/>
    <mergeCell ref="L14:M14"/>
    <mergeCell ref="N14:R14"/>
    <mergeCell ref="A15:F15"/>
    <mergeCell ref="G15:I15"/>
    <mergeCell ref="J15:K15"/>
    <mergeCell ref="L15:M15"/>
    <mergeCell ref="N15:R15"/>
    <mergeCell ref="A16:F16"/>
    <mergeCell ref="G16:I16"/>
    <mergeCell ref="J16:K16"/>
    <mergeCell ref="L16:M16"/>
    <mergeCell ref="N16:R16"/>
    <mergeCell ref="A17:F17"/>
    <mergeCell ref="G17:I17"/>
    <mergeCell ref="J17:K17"/>
    <mergeCell ref="L17:M17"/>
    <mergeCell ref="N17:R17"/>
    <mergeCell ref="A18:F18"/>
    <mergeCell ref="G18:I18"/>
    <mergeCell ref="J18:K18"/>
    <mergeCell ref="L18:M18"/>
    <mergeCell ref="N18:R18"/>
    <mergeCell ref="A19:F19"/>
    <mergeCell ref="G19:I19"/>
    <mergeCell ref="J19:K19"/>
    <mergeCell ref="L19:M19"/>
    <mergeCell ref="N19:R19"/>
    <mergeCell ref="A20:F20"/>
    <mergeCell ref="G20:I20"/>
    <mergeCell ref="J20:K20"/>
    <mergeCell ref="L20:M20"/>
    <mergeCell ref="N20:R20"/>
    <mergeCell ref="A21:F21"/>
    <mergeCell ref="G21:I21"/>
    <mergeCell ref="J21:K21"/>
    <mergeCell ref="L21:M21"/>
    <mergeCell ref="N21:R21"/>
    <mergeCell ref="A22:F22"/>
    <mergeCell ref="G22:I22"/>
    <mergeCell ref="J22:K22"/>
    <mergeCell ref="L22:M22"/>
    <mergeCell ref="N22:R22"/>
    <mergeCell ref="A23:F23"/>
    <mergeCell ref="G23:I23"/>
    <mergeCell ref="J23:K23"/>
    <mergeCell ref="L23:M23"/>
    <mergeCell ref="N23:R23"/>
    <mergeCell ref="A24:F24"/>
    <mergeCell ref="G24:I24"/>
    <mergeCell ref="J24:K24"/>
    <mergeCell ref="L24:M24"/>
    <mergeCell ref="N24:R24"/>
    <mergeCell ref="A25:F25"/>
    <mergeCell ref="G25:I25"/>
    <mergeCell ref="J25:K25"/>
    <mergeCell ref="L25:M25"/>
    <mergeCell ref="N25:R25"/>
    <mergeCell ref="A26:F26"/>
    <mergeCell ref="G26:I26"/>
    <mergeCell ref="J26:K26"/>
    <mergeCell ref="L26:M26"/>
    <mergeCell ref="N26:R26"/>
    <mergeCell ref="A27:F27"/>
    <mergeCell ref="G27:I27"/>
    <mergeCell ref="J27:K27"/>
    <mergeCell ref="L27:M27"/>
    <mergeCell ref="N27:R27"/>
    <mergeCell ref="A28:F28"/>
    <mergeCell ref="G28:I28"/>
    <mergeCell ref="J28:K28"/>
    <mergeCell ref="L28:M28"/>
    <mergeCell ref="N28:R28"/>
    <mergeCell ref="A29:F29"/>
    <mergeCell ref="G29:I29"/>
    <mergeCell ref="J29:K29"/>
    <mergeCell ref="L29:M29"/>
    <mergeCell ref="N29:R29"/>
    <mergeCell ref="A30:F30"/>
    <mergeCell ref="G30:I30"/>
    <mergeCell ref="J30:K30"/>
    <mergeCell ref="L30:M30"/>
    <mergeCell ref="N30:R30"/>
    <mergeCell ref="A31:F31"/>
    <mergeCell ref="G31:I31"/>
    <mergeCell ref="J31:K31"/>
    <mergeCell ref="L31:M31"/>
    <mergeCell ref="N31:R31"/>
    <mergeCell ref="A32:F32"/>
    <mergeCell ref="G32:I32"/>
    <mergeCell ref="J32:K32"/>
    <mergeCell ref="L32:M32"/>
    <mergeCell ref="N32:R32"/>
    <mergeCell ref="A33:F33"/>
    <mergeCell ref="G33:I33"/>
    <mergeCell ref="J33:K33"/>
    <mergeCell ref="L33:M33"/>
    <mergeCell ref="N33:R33"/>
    <mergeCell ref="A34:F34"/>
    <mergeCell ref="G34:I34"/>
    <mergeCell ref="J34:K34"/>
    <mergeCell ref="L34:M34"/>
    <mergeCell ref="N34:R34"/>
    <mergeCell ref="A35:F35"/>
    <mergeCell ref="G35:I35"/>
    <mergeCell ref="J35:K35"/>
    <mergeCell ref="L35:M35"/>
    <mergeCell ref="N35:R35"/>
    <mergeCell ref="A36:F36"/>
    <mergeCell ref="G36:I36"/>
    <mergeCell ref="J36:K36"/>
    <mergeCell ref="L36:M36"/>
    <mergeCell ref="N36:R36"/>
    <mergeCell ref="A37:F37"/>
    <mergeCell ref="G37:I37"/>
    <mergeCell ref="J37:K37"/>
    <mergeCell ref="L37:M37"/>
    <mergeCell ref="N37:R37"/>
    <mergeCell ref="A38:F38"/>
    <mergeCell ref="G38:I38"/>
    <mergeCell ref="J38:K38"/>
    <mergeCell ref="L38:M38"/>
    <mergeCell ref="N38:R38"/>
    <mergeCell ref="A39:F39"/>
    <mergeCell ref="G39:I39"/>
    <mergeCell ref="J39:K39"/>
    <mergeCell ref="L39:M39"/>
    <mergeCell ref="N39:R39"/>
    <mergeCell ref="A40:F40"/>
    <mergeCell ref="G40:I40"/>
    <mergeCell ref="J40:K40"/>
    <mergeCell ref="L40:M40"/>
    <mergeCell ref="N40:R40"/>
    <mergeCell ref="A41:F41"/>
    <mergeCell ref="G41:I41"/>
    <mergeCell ref="J41:K41"/>
    <mergeCell ref="L41:M41"/>
    <mergeCell ref="N41:R41"/>
    <mergeCell ref="A42:F42"/>
    <mergeCell ref="G42:I42"/>
    <mergeCell ref="J42:K42"/>
    <mergeCell ref="L42:M42"/>
    <mergeCell ref="N42:R42"/>
    <mergeCell ref="A43:F43"/>
    <mergeCell ref="G43:I43"/>
    <mergeCell ref="J43:K43"/>
    <mergeCell ref="L43:M43"/>
    <mergeCell ref="N43:R43"/>
    <mergeCell ref="A44:F44"/>
    <mergeCell ref="G44:I44"/>
    <mergeCell ref="J44:K44"/>
    <mergeCell ref="L44:M44"/>
    <mergeCell ref="N44:R44"/>
    <mergeCell ref="A45:F45"/>
    <mergeCell ref="G45:I45"/>
    <mergeCell ref="J45:K45"/>
    <mergeCell ref="L45:M45"/>
    <mergeCell ref="N45:R45"/>
    <mergeCell ref="A46:F46"/>
    <mergeCell ref="G46:I46"/>
    <mergeCell ref="J46:K46"/>
    <mergeCell ref="L46:M46"/>
    <mergeCell ref="N46:R46"/>
    <mergeCell ref="A47:F47"/>
    <mergeCell ref="G47:I47"/>
    <mergeCell ref="J47:K47"/>
    <mergeCell ref="L47:M47"/>
    <mergeCell ref="N47:R47"/>
    <mergeCell ref="A48:F48"/>
    <mergeCell ref="G48:I48"/>
    <mergeCell ref="J48:K48"/>
    <mergeCell ref="L48:M48"/>
    <mergeCell ref="N48:R48"/>
    <mergeCell ref="A49:F49"/>
    <mergeCell ref="G49:I49"/>
    <mergeCell ref="J49:K49"/>
    <mergeCell ref="L49:M49"/>
    <mergeCell ref="N49:R49"/>
    <mergeCell ref="I53:T53"/>
    <mergeCell ref="K55:M55"/>
    <mergeCell ref="O56:Q56"/>
    <mergeCell ref="S56:T56"/>
    <mergeCell ref="A50:F50"/>
    <mergeCell ref="G50:I50"/>
    <mergeCell ref="J50:K50"/>
    <mergeCell ref="L50:M50"/>
    <mergeCell ref="N50:R50"/>
    <mergeCell ref="A51:F51"/>
    <mergeCell ref="G51:I51"/>
    <mergeCell ref="J51:K51"/>
    <mergeCell ref="L51:M51"/>
    <mergeCell ref="N51:R51"/>
  </mergeCells>
  <pageMargins left="0.51181102362204722" right="0.51181102362204722" top="0.51181102362204722" bottom="0.74803149606299213" header="0.51181102362204722" footer="0.51181102362204722"/>
  <pageSetup orientation="portrait" horizontalDpi="300" verticalDpi="12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1353F-B258-4F51-B879-EBF68C8DA35E}">
  <sheetPr>
    <tabColor rgb="FF7030A0"/>
    <pageSetUpPr fitToPage="1"/>
  </sheetPr>
  <dimension ref="A1:BC100"/>
  <sheetViews>
    <sheetView showGridLines="0" zoomScaleNormal="100" zoomScaleSheetLayoutView="100" workbookViewId="0">
      <selection activeCell="A27" sqref="A27"/>
    </sheetView>
  </sheetViews>
  <sheetFormatPr defaultColWidth="11.44140625" defaultRowHeight="14.4" x14ac:dyDescent="0.3"/>
  <cols>
    <col min="1" max="13" width="3.44140625" style="47" customWidth="1"/>
    <col min="14" max="14" width="7.33203125" style="47" customWidth="1"/>
    <col min="15" max="39" width="3.44140625" style="47" customWidth="1"/>
    <col min="40" max="40" width="3.5546875" style="47" customWidth="1"/>
    <col min="41" max="44" width="3.44140625" style="47" customWidth="1"/>
    <col min="45" max="46" width="46.33203125" style="47" customWidth="1"/>
    <col min="47" max="47" width="11.44140625" style="47"/>
    <col min="48" max="49" width="46.33203125" style="47" customWidth="1"/>
    <col min="50" max="16384" width="11.44140625" style="47"/>
  </cols>
  <sheetData>
    <row r="1" spans="1:55" ht="5.0999999999999996" customHeight="1" x14ac:dyDescent="0.3">
      <c r="A1" s="43"/>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5"/>
      <c r="AL1" s="46"/>
      <c r="AM1" s="46"/>
      <c r="AN1" s="46"/>
      <c r="AO1" s="46"/>
      <c r="AP1" s="46"/>
      <c r="AQ1" s="46"/>
      <c r="AR1" s="46"/>
      <c r="AS1" s="46"/>
      <c r="AT1" s="46"/>
      <c r="AU1" s="46"/>
      <c r="AV1" s="46"/>
      <c r="AW1" s="46"/>
      <c r="AX1" s="46"/>
      <c r="AY1" s="46"/>
    </row>
    <row r="2" spans="1:55" ht="15" customHeight="1" x14ac:dyDescent="0.3">
      <c r="A2" s="48"/>
      <c r="B2" s="49"/>
      <c r="C2" s="49"/>
      <c r="D2" s="49"/>
      <c r="E2" s="50"/>
      <c r="F2" s="50"/>
      <c r="G2" s="50"/>
      <c r="H2" s="621" t="s">
        <v>190</v>
      </c>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51"/>
      <c r="AL2" s="46"/>
      <c r="AM2" s="46"/>
      <c r="AN2" s="46"/>
      <c r="AO2" s="46"/>
      <c r="AP2" s="46"/>
      <c r="AQ2" s="46"/>
      <c r="AR2" s="46"/>
      <c r="AS2" s="46"/>
      <c r="AT2" s="46"/>
      <c r="AU2" s="46"/>
      <c r="AV2" s="46"/>
      <c r="AW2" s="46"/>
      <c r="AX2" s="46"/>
      <c r="AY2" s="46"/>
    </row>
    <row r="3" spans="1:55" ht="15" customHeight="1" x14ac:dyDescent="0.3">
      <c r="A3" s="48"/>
      <c r="B3" s="49"/>
      <c r="C3" s="49"/>
      <c r="D3" s="49"/>
      <c r="E3" s="50"/>
      <c r="F3" s="50"/>
      <c r="G3" s="50"/>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c r="AK3" s="51"/>
      <c r="AL3" s="46"/>
      <c r="AM3" s="46"/>
      <c r="AN3" s="46"/>
      <c r="AO3" s="46"/>
      <c r="AP3" s="46"/>
      <c r="AQ3" s="46"/>
      <c r="AR3" s="46"/>
      <c r="AS3" s="46"/>
      <c r="AT3" s="46"/>
      <c r="AU3" s="46"/>
      <c r="AV3" s="46"/>
      <c r="AW3" s="46"/>
      <c r="AX3" s="46"/>
      <c r="AY3" s="46"/>
    </row>
    <row r="4" spans="1:55" ht="15" customHeight="1" x14ac:dyDescent="0.3">
      <c r="A4" s="48"/>
      <c r="B4" s="49"/>
      <c r="C4" s="49"/>
      <c r="D4" s="49"/>
      <c r="E4" s="50"/>
      <c r="F4" s="50"/>
      <c r="G4" s="50"/>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c r="AH4" s="621"/>
      <c r="AI4" s="621"/>
      <c r="AJ4" s="621"/>
      <c r="AK4" s="51"/>
      <c r="AL4" s="46"/>
      <c r="AM4" s="46"/>
      <c r="AN4" s="46"/>
      <c r="AO4" s="46"/>
      <c r="AP4" s="46"/>
      <c r="AQ4" s="46"/>
      <c r="AR4" s="46"/>
      <c r="AS4" s="46"/>
      <c r="AT4" s="46"/>
      <c r="AU4" s="46"/>
      <c r="AV4" s="46"/>
      <c r="AW4" s="46"/>
      <c r="AX4" s="46"/>
      <c r="AY4" s="46"/>
    </row>
    <row r="5" spans="1:55" ht="5.0999999999999996" customHeight="1" thickBot="1" x14ac:dyDescent="0.35">
      <c r="A5" s="52"/>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4"/>
      <c r="AL5" s="46"/>
      <c r="AM5" s="46"/>
      <c r="AN5" s="46"/>
      <c r="AO5" s="46"/>
      <c r="AP5" s="46"/>
      <c r="AQ5" s="46"/>
      <c r="AR5" s="46"/>
      <c r="AS5" s="46"/>
      <c r="AT5" s="46"/>
      <c r="AU5" s="46"/>
      <c r="AV5" s="46"/>
      <c r="AW5" s="46"/>
      <c r="AX5" s="46"/>
      <c r="AY5" s="46"/>
    </row>
    <row r="6" spans="1:55" ht="5.0999999999999996" customHeight="1" x14ac:dyDescent="0.3">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6"/>
      <c r="AM6" s="46"/>
      <c r="AN6" s="46"/>
      <c r="AO6" s="46"/>
      <c r="AP6" s="46"/>
      <c r="AQ6" s="46"/>
      <c r="AR6" s="46"/>
      <c r="AS6" s="46"/>
      <c r="AT6" s="46"/>
      <c r="AU6" s="46"/>
      <c r="AV6" s="46"/>
      <c r="AW6" s="46"/>
      <c r="AX6" s="46"/>
      <c r="AY6" s="46"/>
    </row>
    <row r="7" spans="1:55" ht="18" customHeight="1" x14ac:dyDescent="0.3">
      <c r="A7" s="49"/>
      <c r="B7" s="49"/>
      <c r="C7" s="49"/>
      <c r="D7" s="49"/>
      <c r="E7" s="49"/>
      <c r="F7" s="49"/>
      <c r="G7" s="49"/>
      <c r="H7" s="49"/>
      <c r="I7" s="49"/>
      <c r="J7" s="49"/>
      <c r="K7" s="49"/>
      <c r="L7" s="49"/>
      <c r="M7" s="49"/>
      <c r="N7" s="49"/>
      <c r="O7" s="49"/>
      <c r="P7" s="49"/>
      <c r="Q7" s="55"/>
      <c r="R7" s="622" t="s">
        <v>191</v>
      </c>
      <c r="S7" s="622"/>
      <c r="T7" s="622"/>
      <c r="U7" s="622"/>
      <c r="V7" s="622"/>
      <c r="W7" s="622"/>
      <c r="X7" s="622"/>
      <c r="Y7" s="622"/>
      <c r="Z7" s="622"/>
      <c r="AA7" s="49"/>
      <c r="AB7" s="56"/>
      <c r="AC7" s="622" t="s">
        <v>192</v>
      </c>
      <c r="AD7" s="622"/>
      <c r="AE7" s="622"/>
      <c r="AF7" s="622"/>
      <c r="AG7" s="622"/>
      <c r="AH7" s="622"/>
      <c r="AI7" s="622"/>
      <c r="AJ7" s="622"/>
      <c r="AK7" s="622"/>
      <c r="AL7" s="46"/>
      <c r="AM7" s="46"/>
      <c r="AN7" s="46"/>
      <c r="AO7" s="46"/>
      <c r="AP7" s="46"/>
      <c r="AQ7" s="46"/>
      <c r="AR7" s="46"/>
      <c r="AS7" s="46"/>
      <c r="AT7" s="46"/>
      <c r="AU7" s="46"/>
      <c r="AV7" s="46"/>
      <c r="AW7" s="46"/>
      <c r="AX7" s="46"/>
      <c r="AY7" s="46"/>
    </row>
    <row r="8" spans="1:55" ht="5.0999999999999996" customHeight="1" thickBot="1" x14ac:dyDescent="0.35">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6"/>
      <c r="AM8" s="46"/>
      <c r="AN8" s="46"/>
      <c r="AO8" s="46"/>
      <c r="AP8" s="46"/>
      <c r="AQ8" s="46"/>
      <c r="AR8" s="46"/>
      <c r="AS8" s="46"/>
      <c r="AT8" s="46"/>
      <c r="AU8" s="46"/>
      <c r="AV8" s="46"/>
      <c r="AW8" s="46"/>
      <c r="AX8" s="46"/>
      <c r="AY8" s="46"/>
    </row>
    <row r="9" spans="1:55" ht="5.0999999999999996" customHeight="1" x14ac:dyDescent="0.3">
      <c r="A9" s="57"/>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9"/>
      <c r="AL9" s="46"/>
      <c r="AM9" s="46"/>
      <c r="AN9" s="46"/>
      <c r="AO9" s="46"/>
      <c r="AP9" s="46"/>
      <c r="AQ9" s="46"/>
      <c r="AR9" s="46"/>
      <c r="AS9" s="46"/>
      <c r="AT9" s="46"/>
      <c r="AU9" s="46"/>
      <c r="AV9" s="46"/>
      <c r="AW9" s="46"/>
      <c r="AX9" s="46"/>
      <c r="AY9" s="46"/>
    </row>
    <row r="10" spans="1:55" ht="35.1" customHeight="1" x14ac:dyDescent="0.3">
      <c r="A10" s="48"/>
      <c r="B10" s="616" t="s">
        <v>172</v>
      </c>
      <c r="C10" s="616"/>
      <c r="D10" s="616"/>
      <c r="E10" s="616"/>
      <c r="F10" s="616"/>
      <c r="G10" s="60" t="s">
        <v>193</v>
      </c>
      <c r="H10" s="617"/>
      <c r="I10" s="618"/>
      <c r="J10" s="618"/>
      <c r="K10" s="618"/>
      <c r="L10" s="619"/>
      <c r="M10" s="49"/>
      <c r="N10" s="616" t="s">
        <v>194</v>
      </c>
      <c r="O10" s="616"/>
      <c r="P10" s="616"/>
      <c r="Q10" s="616"/>
      <c r="R10" s="616"/>
      <c r="S10" s="60" t="s">
        <v>193</v>
      </c>
      <c r="T10" s="617"/>
      <c r="U10" s="618"/>
      <c r="V10" s="618"/>
      <c r="W10" s="618"/>
      <c r="X10" s="619"/>
      <c r="Y10" s="49"/>
      <c r="Z10" s="616" t="s">
        <v>195</v>
      </c>
      <c r="AA10" s="616"/>
      <c r="AB10" s="616"/>
      <c r="AC10" s="616"/>
      <c r="AD10" s="616"/>
      <c r="AE10" s="60" t="s">
        <v>193</v>
      </c>
      <c r="AF10" s="623"/>
      <c r="AG10" s="624"/>
      <c r="AH10" s="624"/>
      <c r="AI10" s="624"/>
      <c r="AJ10" s="625"/>
      <c r="AK10" s="51"/>
      <c r="AL10" s="46"/>
      <c r="AM10" s="46"/>
      <c r="AN10" s="46"/>
      <c r="AO10" s="46"/>
      <c r="AP10" s="46"/>
      <c r="AQ10" s="46"/>
      <c r="AR10" s="46"/>
      <c r="AS10" s="46"/>
      <c r="AT10" s="46"/>
      <c r="AU10" s="46"/>
      <c r="AV10" s="46"/>
      <c r="AW10" s="46"/>
      <c r="AX10" s="46"/>
      <c r="AY10" s="46"/>
    </row>
    <row r="11" spans="1:55" ht="5.0999999999999996" customHeight="1" x14ac:dyDescent="0.35">
      <c r="A11" s="48"/>
      <c r="B11" s="61"/>
      <c r="C11" s="61"/>
      <c r="D11" s="61"/>
      <c r="E11" s="61"/>
      <c r="F11" s="61"/>
      <c r="G11" s="49"/>
      <c r="H11" s="49"/>
      <c r="I11" s="49"/>
      <c r="J11" s="49"/>
      <c r="K11" s="49"/>
      <c r="L11" s="49"/>
      <c r="M11" s="49"/>
      <c r="N11" s="62"/>
      <c r="O11" s="61"/>
      <c r="P11" s="61"/>
      <c r="Q11" s="61"/>
      <c r="R11" s="61"/>
      <c r="S11" s="49"/>
      <c r="T11" s="49"/>
      <c r="U11" s="49"/>
      <c r="V11" s="49"/>
      <c r="W11" s="49"/>
      <c r="X11" s="49"/>
      <c r="Y11" s="49"/>
      <c r="Z11" s="62"/>
      <c r="AA11" s="61"/>
      <c r="AB11" s="61"/>
      <c r="AC11" s="61"/>
      <c r="AD11" s="61"/>
      <c r="AE11" s="49"/>
      <c r="AF11" s="49"/>
      <c r="AG11" s="49"/>
      <c r="AH11" s="49"/>
      <c r="AI11" s="49"/>
      <c r="AJ11" s="49"/>
      <c r="AK11" s="51"/>
      <c r="AL11" s="46"/>
      <c r="AM11" s="46"/>
      <c r="AN11" s="46"/>
      <c r="AO11" s="46"/>
      <c r="AP11" s="46"/>
      <c r="AQ11" s="46"/>
      <c r="AR11" s="46"/>
      <c r="AS11" s="46"/>
      <c r="AT11" s="46"/>
      <c r="AU11" s="46"/>
      <c r="AV11" s="46"/>
      <c r="AW11" s="46"/>
      <c r="AX11" s="46"/>
      <c r="AY11" s="46"/>
    </row>
    <row r="12" spans="1:55" ht="35.1" customHeight="1" x14ac:dyDescent="0.3">
      <c r="A12" s="48"/>
      <c r="B12" s="616" t="s">
        <v>196</v>
      </c>
      <c r="C12" s="616"/>
      <c r="D12" s="616"/>
      <c r="E12" s="616"/>
      <c r="F12" s="616"/>
      <c r="G12" s="60" t="s">
        <v>193</v>
      </c>
      <c r="H12" s="617"/>
      <c r="I12" s="618"/>
      <c r="J12" s="618"/>
      <c r="K12" s="618"/>
      <c r="L12" s="619"/>
      <c r="M12" s="49"/>
      <c r="N12" s="616" t="s">
        <v>197</v>
      </c>
      <c r="O12" s="616"/>
      <c r="P12" s="616"/>
      <c r="Q12" s="616"/>
      <c r="R12" s="616"/>
      <c r="S12" s="60" t="s">
        <v>193</v>
      </c>
      <c r="T12" s="617"/>
      <c r="U12" s="618"/>
      <c r="V12" s="618"/>
      <c r="W12" s="618"/>
      <c r="X12" s="619"/>
      <c r="Y12" s="49"/>
      <c r="Z12" s="616" t="s">
        <v>198</v>
      </c>
      <c r="AA12" s="616"/>
      <c r="AB12" s="616"/>
      <c r="AC12" s="616"/>
      <c r="AD12" s="616"/>
      <c r="AE12" s="60" t="s">
        <v>193</v>
      </c>
      <c r="AF12" s="620"/>
      <c r="AG12" s="618"/>
      <c r="AH12" s="618"/>
      <c r="AI12" s="618"/>
      <c r="AJ12" s="619"/>
      <c r="AK12" s="51"/>
      <c r="AL12" s="46"/>
      <c r="AM12" s="46"/>
      <c r="AN12" s="46"/>
      <c r="AO12" s="46"/>
      <c r="AP12" s="46"/>
      <c r="AQ12" s="46"/>
      <c r="AR12" s="46"/>
      <c r="AS12" s="46"/>
      <c r="AT12" s="63"/>
      <c r="AU12" s="46"/>
      <c r="AV12" s="46"/>
      <c r="AW12" s="46"/>
      <c r="AX12" s="46"/>
      <c r="AY12" s="46"/>
    </row>
    <row r="13" spans="1:55" ht="5.0999999999999996" customHeight="1" x14ac:dyDescent="0.35">
      <c r="A13" s="48"/>
      <c r="B13" s="62"/>
      <c r="C13" s="61"/>
      <c r="D13" s="61"/>
      <c r="E13" s="61"/>
      <c r="F13" s="61"/>
      <c r="G13" s="49"/>
      <c r="H13" s="49"/>
      <c r="I13" s="49"/>
      <c r="J13" s="49"/>
      <c r="K13" s="49"/>
      <c r="L13" s="49"/>
      <c r="M13" s="49"/>
      <c r="N13" s="62"/>
      <c r="O13" s="61"/>
      <c r="P13" s="61"/>
      <c r="Q13" s="61"/>
      <c r="R13" s="61"/>
      <c r="S13" s="49"/>
      <c r="T13" s="49"/>
      <c r="U13" s="49"/>
      <c r="V13" s="49"/>
      <c r="W13" s="49"/>
      <c r="X13" s="49"/>
      <c r="Y13" s="49"/>
      <c r="Z13" s="49"/>
      <c r="AA13" s="49"/>
      <c r="AB13" s="49"/>
      <c r="AC13" s="49"/>
      <c r="AD13" s="49"/>
      <c r="AE13" s="49"/>
      <c r="AF13" s="49"/>
      <c r="AG13" s="49"/>
      <c r="AH13" s="49"/>
      <c r="AI13" s="49"/>
      <c r="AJ13" s="49"/>
      <c r="AK13" s="51"/>
      <c r="AL13" s="46"/>
      <c r="AM13" s="46"/>
      <c r="AN13" s="46"/>
      <c r="AO13" s="46"/>
      <c r="AP13" s="46"/>
      <c r="AQ13" s="46"/>
      <c r="AR13" s="46"/>
      <c r="AS13" s="46"/>
      <c r="AT13" s="46"/>
      <c r="AU13" s="46"/>
      <c r="AV13" s="46"/>
      <c r="AW13" s="46"/>
      <c r="AX13" s="46"/>
      <c r="AY13" s="46"/>
    </row>
    <row r="14" spans="1:55" ht="35.1" customHeight="1" x14ac:dyDescent="0.3">
      <c r="A14" s="48"/>
      <c r="B14" s="635" t="s">
        <v>199</v>
      </c>
      <c r="C14" s="636"/>
      <c r="D14" s="636"/>
      <c r="E14" s="636"/>
      <c r="F14" s="636"/>
      <c r="G14" s="636"/>
      <c r="H14" s="636"/>
      <c r="I14" s="637"/>
      <c r="J14" s="60" t="s">
        <v>193</v>
      </c>
      <c r="K14" s="617"/>
      <c r="L14" s="618"/>
      <c r="M14" s="618"/>
      <c r="N14" s="618"/>
      <c r="O14" s="618"/>
      <c r="P14" s="618"/>
      <c r="Q14" s="618"/>
      <c r="R14" s="619"/>
      <c r="S14" s="49"/>
      <c r="T14" s="635" t="s">
        <v>200</v>
      </c>
      <c r="U14" s="636"/>
      <c r="V14" s="636"/>
      <c r="W14" s="636"/>
      <c r="X14" s="636"/>
      <c r="Y14" s="636"/>
      <c r="Z14" s="636"/>
      <c r="AA14" s="637"/>
      <c r="AB14" s="60" t="s">
        <v>193</v>
      </c>
      <c r="AC14" s="617"/>
      <c r="AD14" s="618"/>
      <c r="AE14" s="618"/>
      <c r="AF14" s="618"/>
      <c r="AG14" s="618"/>
      <c r="AH14" s="618"/>
      <c r="AI14" s="618"/>
      <c r="AJ14" s="619"/>
      <c r="AK14" s="51"/>
      <c r="AL14" s="46"/>
      <c r="AM14" s="46"/>
      <c r="AN14" s="46"/>
      <c r="AO14" s="46"/>
      <c r="AP14" s="46"/>
      <c r="AQ14" s="46"/>
      <c r="AR14" s="46"/>
      <c r="AS14" s="46"/>
      <c r="AT14" s="46"/>
      <c r="AU14" s="46"/>
      <c r="AV14" s="46"/>
      <c r="AW14" s="46"/>
      <c r="AX14" s="46"/>
      <c r="AY14" s="46"/>
    </row>
    <row r="15" spans="1:55" ht="5.0999999999999996" customHeight="1" x14ac:dyDescent="0.35">
      <c r="A15" s="48"/>
      <c r="B15" s="62"/>
      <c r="C15" s="61"/>
      <c r="D15" s="61"/>
      <c r="E15" s="61"/>
      <c r="F15" s="61"/>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51"/>
      <c r="AL15" s="46"/>
      <c r="AM15" s="46"/>
      <c r="AN15" s="46"/>
      <c r="AO15" s="46"/>
      <c r="AP15" s="46"/>
      <c r="AQ15" s="46"/>
      <c r="AR15" s="46"/>
      <c r="AS15" s="46"/>
      <c r="AT15" s="46"/>
      <c r="AU15" s="46"/>
      <c r="AV15" s="46"/>
      <c r="AW15" s="46"/>
      <c r="AX15" s="46"/>
      <c r="AY15" s="46"/>
    </row>
    <row r="16" spans="1:55" ht="35.1" customHeight="1" x14ac:dyDescent="0.3">
      <c r="A16" s="48"/>
      <c r="B16" s="638" t="s">
        <v>201</v>
      </c>
      <c r="C16" s="639"/>
      <c r="D16" s="639"/>
      <c r="E16" s="639"/>
      <c r="F16" s="640"/>
      <c r="G16" s="60" t="s">
        <v>193</v>
      </c>
      <c r="H16" s="617"/>
      <c r="I16" s="618"/>
      <c r="J16" s="618"/>
      <c r="K16" s="618"/>
      <c r="L16" s="618"/>
      <c r="M16" s="618"/>
      <c r="N16" s="618"/>
      <c r="O16" s="618"/>
      <c r="P16" s="618"/>
      <c r="Q16" s="618"/>
      <c r="R16" s="618"/>
      <c r="S16" s="618"/>
      <c r="T16" s="618"/>
      <c r="U16" s="618"/>
      <c r="V16" s="618"/>
      <c r="W16" s="618"/>
      <c r="X16" s="618"/>
      <c r="Y16" s="618"/>
      <c r="Z16" s="618"/>
      <c r="AA16" s="618"/>
      <c r="AB16" s="618"/>
      <c r="AC16" s="618"/>
      <c r="AD16" s="618"/>
      <c r="AE16" s="618"/>
      <c r="AF16" s="618"/>
      <c r="AG16" s="618"/>
      <c r="AH16" s="618"/>
      <c r="AI16" s="618"/>
      <c r="AJ16" s="619"/>
      <c r="AK16" s="51"/>
      <c r="AL16" s="46"/>
      <c r="AM16" s="46"/>
      <c r="AN16" s="46"/>
      <c r="AO16" s="46"/>
      <c r="AP16" s="46"/>
      <c r="AQ16" s="46"/>
      <c r="AR16" s="46"/>
      <c r="AS16" s="626"/>
      <c r="AT16" s="626"/>
      <c r="AU16" s="626"/>
      <c r="AV16" s="626"/>
      <c r="AW16" s="626"/>
      <c r="AX16" s="626"/>
      <c r="AY16" s="626"/>
      <c r="AZ16" s="65"/>
      <c r="BA16" s="627"/>
      <c r="BB16" s="627"/>
      <c r="BC16" s="627"/>
    </row>
    <row r="17" spans="1:51" ht="5.0999999999999996" customHeight="1" x14ac:dyDescent="0.35">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62"/>
      <c r="AA17" s="61"/>
      <c r="AB17" s="61"/>
      <c r="AC17" s="61"/>
      <c r="AD17" s="61"/>
      <c r="AE17" s="61"/>
      <c r="AF17" s="61"/>
      <c r="AG17" s="49"/>
      <c r="AH17" s="49"/>
      <c r="AI17" s="49"/>
      <c r="AJ17" s="49"/>
      <c r="AK17" s="51"/>
      <c r="AL17" s="46"/>
      <c r="AM17" s="46"/>
      <c r="AN17" s="46"/>
      <c r="AO17" s="46"/>
      <c r="AP17" s="46"/>
      <c r="AQ17" s="46"/>
      <c r="AR17" s="46"/>
      <c r="AS17" s="46"/>
      <c r="AT17" s="46"/>
      <c r="AU17" s="46"/>
      <c r="AV17" s="46"/>
      <c r="AW17" s="46"/>
      <c r="AX17" s="46"/>
      <c r="AY17" s="46"/>
    </row>
    <row r="18" spans="1:51" ht="19.5" customHeight="1" x14ac:dyDescent="0.3">
      <c r="A18" s="48"/>
      <c r="B18" s="628" t="s">
        <v>202</v>
      </c>
      <c r="C18" s="629"/>
      <c r="D18" s="629"/>
      <c r="E18" s="629"/>
      <c r="F18" s="630"/>
      <c r="G18" s="634" t="s">
        <v>193</v>
      </c>
      <c r="H18" s="641"/>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F18" s="642"/>
      <c r="AG18" s="642"/>
      <c r="AH18" s="642"/>
      <c r="AI18" s="642"/>
      <c r="AJ18" s="643"/>
      <c r="AK18" s="51"/>
      <c r="AL18" s="46"/>
      <c r="AM18" s="46"/>
      <c r="AN18" s="46"/>
      <c r="AO18" s="46"/>
      <c r="AP18" s="46"/>
      <c r="AQ18" s="46"/>
      <c r="AR18" s="46"/>
      <c r="AS18" s="46"/>
      <c r="AT18" s="46"/>
      <c r="AU18" s="46"/>
      <c r="AV18" s="46"/>
      <c r="AW18" s="46"/>
      <c r="AX18" s="46"/>
      <c r="AY18" s="46"/>
    </row>
    <row r="19" spans="1:51" ht="19.5" customHeight="1" x14ac:dyDescent="0.3">
      <c r="A19" s="48"/>
      <c r="B19" s="631"/>
      <c r="C19" s="632"/>
      <c r="D19" s="632"/>
      <c r="E19" s="632"/>
      <c r="F19" s="633"/>
      <c r="G19" s="634"/>
      <c r="H19" s="644"/>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6"/>
      <c r="AK19" s="51"/>
      <c r="AL19" s="46"/>
      <c r="AM19" s="46"/>
      <c r="AN19" s="46"/>
      <c r="AO19" s="46"/>
      <c r="AP19" s="46"/>
      <c r="AQ19" s="46"/>
      <c r="AR19" s="46"/>
      <c r="AS19" s="46"/>
      <c r="AT19" s="46"/>
      <c r="AU19" s="46"/>
      <c r="AV19" s="46"/>
      <c r="AW19" s="46"/>
      <c r="AX19" s="46"/>
      <c r="AY19" s="46"/>
    </row>
    <row r="20" spans="1:51" ht="5.0999999999999996" customHeight="1" thickBot="1" x14ac:dyDescent="0.35">
      <c r="A20" s="52"/>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66"/>
      <c r="AI20" s="66"/>
      <c r="AJ20" s="66"/>
      <c r="AK20" s="54"/>
      <c r="AL20" s="46"/>
      <c r="AM20" s="46"/>
      <c r="AN20" s="46"/>
      <c r="AO20" s="46"/>
      <c r="AP20" s="46"/>
      <c r="AQ20" s="46"/>
      <c r="AR20" s="46"/>
      <c r="AS20" s="46"/>
      <c r="AT20" s="46"/>
      <c r="AU20" s="46"/>
      <c r="AV20" s="46"/>
      <c r="AW20" s="46"/>
      <c r="AX20" s="46"/>
      <c r="AY20" s="46"/>
    </row>
    <row r="21" spans="1:51" ht="15" customHeight="1" thickBot="1" x14ac:dyDescent="0.3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67"/>
      <c r="AI21" s="67"/>
      <c r="AJ21" s="67"/>
      <c r="AK21" s="49"/>
      <c r="AL21" s="46"/>
      <c r="AM21" s="46"/>
      <c r="AN21" s="46"/>
      <c r="AO21" s="46"/>
      <c r="AP21" s="46"/>
      <c r="AQ21" s="46"/>
      <c r="AR21" s="46"/>
      <c r="AS21" s="46"/>
      <c r="AT21" s="46"/>
      <c r="AU21" s="46"/>
      <c r="AV21" s="46"/>
      <c r="AW21" s="46"/>
      <c r="AX21" s="46"/>
      <c r="AY21" s="46"/>
    </row>
    <row r="22" spans="1:51" ht="5.0999999999999996" customHeight="1" x14ac:dyDescent="0.3">
      <c r="A22" s="57"/>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68"/>
      <c r="AI22" s="68"/>
      <c r="AJ22" s="68"/>
      <c r="AK22" s="59"/>
      <c r="AL22" s="46"/>
      <c r="AM22" s="46"/>
      <c r="AN22" s="46"/>
      <c r="AO22" s="46"/>
      <c r="AP22" s="46"/>
      <c r="AQ22" s="46"/>
      <c r="AR22" s="46"/>
      <c r="AS22" s="46"/>
      <c r="AT22" s="46"/>
      <c r="AU22" s="46"/>
      <c r="AV22" s="46"/>
      <c r="AW22" s="46"/>
      <c r="AX22" s="46"/>
      <c r="AY22" s="46"/>
    </row>
    <row r="23" spans="1:51" ht="35.25" customHeight="1" x14ac:dyDescent="0.3">
      <c r="A23" s="48"/>
      <c r="B23" s="648" t="s">
        <v>203</v>
      </c>
      <c r="C23" s="648"/>
      <c r="D23" s="648"/>
      <c r="E23" s="648"/>
      <c r="F23" s="648"/>
      <c r="G23" s="648"/>
      <c r="H23" s="648"/>
      <c r="I23" s="648"/>
      <c r="J23" s="648"/>
      <c r="K23" s="648"/>
      <c r="L23" s="648"/>
      <c r="M23" s="648"/>
      <c r="N23" s="648"/>
      <c r="O23" s="648"/>
      <c r="P23" s="648"/>
      <c r="Q23" s="648"/>
      <c r="R23" s="648"/>
      <c r="S23" s="69"/>
      <c r="T23" s="649" t="s">
        <v>204</v>
      </c>
      <c r="U23" s="649"/>
      <c r="V23" s="649"/>
      <c r="W23" s="649"/>
      <c r="X23" s="649"/>
      <c r="Y23" s="649"/>
      <c r="Z23" s="649"/>
      <c r="AA23" s="649"/>
      <c r="AB23" s="70"/>
      <c r="AC23" s="650"/>
      <c r="AD23" s="650"/>
      <c r="AE23" s="650"/>
      <c r="AF23" s="650"/>
      <c r="AG23" s="647" t="s">
        <v>205</v>
      </c>
      <c r="AH23" s="647"/>
      <c r="AI23" s="647"/>
      <c r="AJ23" s="647"/>
      <c r="AK23" s="51"/>
      <c r="AL23" s="46"/>
      <c r="AM23" s="46"/>
      <c r="AN23" s="46"/>
      <c r="AO23" s="46"/>
      <c r="AP23" s="46"/>
      <c r="AQ23" s="46"/>
      <c r="AR23" s="46"/>
      <c r="AS23" s="46"/>
      <c r="AT23" s="46"/>
      <c r="AU23" s="46"/>
      <c r="AV23" s="46"/>
      <c r="AW23" s="46"/>
      <c r="AX23" s="46"/>
      <c r="AY23" s="46"/>
    </row>
    <row r="24" spans="1:51" ht="3.75" customHeight="1" x14ac:dyDescent="0.5">
      <c r="A24" s="48"/>
      <c r="B24" s="71"/>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6"/>
      <c r="AD24" s="46"/>
      <c r="AE24" s="46"/>
      <c r="AF24" s="46"/>
      <c r="AG24" s="49"/>
      <c r="AH24" s="49"/>
      <c r="AI24" s="49"/>
      <c r="AJ24" s="49"/>
      <c r="AK24" s="51"/>
      <c r="AL24" s="46"/>
      <c r="AM24" s="46"/>
      <c r="AN24" s="46"/>
      <c r="AO24" s="46"/>
      <c r="AP24" s="46"/>
      <c r="AQ24" s="46"/>
      <c r="AR24" s="46"/>
      <c r="AS24" s="46"/>
      <c r="AT24" s="46"/>
      <c r="AU24" s="46"/>
      <c r="AV24" s="46"/>
      <c r="AW24" s="46"/>
      <c r="AX24" s="46"/>
      <c r="AY24" s="46"/>
    </row>
    <row r="25" spans="1:51" ht="35.25" customHeight="1" x14ac:dyDescent="0.3">
      <c r="A25" s="48"/>
      <c r="B25" s="616" t="s">
        <v>206</v>
      </c>
      <c r="C25" s="616"/>
      <c r="D25" s="616"/>
      <c r="E25" s="616"/>
      <c r="F25" s="616"/>
      <c r="G25" s="616"/>
      <c r="H25" s="616"/>
      <c r="I25" s="616"/>
      <c r="J25" s="60" t="s">
        <v>193</v>
      </c>
      <c r="K25" s="651" t="str">
        <f>IF(AC23="","",AC23/(K27*AC27))</f>
        <v/>
      </c>
      <c r="L25" s="652"/>
      <c r="M25" s="652"/>
      <c r="N25" s="653"/>
      <c r="O25" s="647" t="s">
        <v>207</v>
      </c>
      <c r="P25" s="647"/>
      <c r="Q25" s="647"/>
      <c r="R25" s="647"/>
      <c r="S25" s="49"/>
      <c r="T25" s="638" t="s">
        <v>208</v>
      </c>
      <c r="U25" s="639"/>
      <c r="V25" s="639"/>
      <c r="W25" s="639"/>
      <c r="X25" s="639"/>
      <c r="Y25" s="639"/>
      <c r="Z25" s="639"/>
      <c r="AA25" s="640"/>
      <c r="AB25" s="60" t="s">
        <v>193</v>
      </c>
      <c r="AC25" s="650"/>
      <c r="AD25" s="650"/>
      <c r="AE25" s="650"/>
      <c r="AF25" s="650"/>
      <c r="AG25" s="647" t="s">
        <v>209</v>
      </c>
      <c r="AH25" s="647"/>
      <c r="AI25" s="647"/>
      <c r="AJ25" s="647"/>
      <c r="AK25" s="51"/>
      <c r="AL25" s="46"/>
      <c r="AM25" s="46"/>
      <c r="AN25" s="46"/>
      <c r="AO25" s="46"/>
      <c r="AP25" s="46"/>
      <c r="AQ25" s="46"/>
      <c r="AR25" s="46"/>
      <c r="AS25" s="72"/>
      <c r="AT25" s="72"/>
      <c r="AU25" s="46"/>
      <c r="AV25" s="73"/>
      <c r="AW25" s="73"/>
      <c r="AX25" s="46"/>
      <c r="AY25" s="46"/>
    </row>
    <row r="26" spans="1:51" ht="5.0999999999999996" customHeight="1" x14ac:dyDescent="0.3">
      <c r="A26" s="48"/>
      <c r="B26" s="74"/>
      <c r="C26" s="74"/>
      <c r="D26" s="74"/>
      <c r="E26" s="74"/>
      <c r="F26" s="74"/>
      <c r="G26" s="49"/>
      <c r="H26" s="75"/>
      <c r="I26" s="75"/>
      <c r="J26" s="75"/>
      <c r="K26" s="75"/>
      <c r="L26" s="49"/>
      <c r="M26" s="49"/>
      <c r="N26" s="49"/>
      <c r="O26" s="76"/>
      <c r="P26" s="76"/>
      <c r="Q26" s="76"/>
      <c r="R26" s="76"/>
      <c r="S26" s="49"/>
      <c r="T26" s="49"/>
      <c r="U26" s="77"/>
      <c r="V26" s="49"/>
      <c r="W26" s="49"/>
      <c r="X26" s="49"/>
      <c r="Y26" s="49"/>
      <c r="Z26" s="49"/>
      <c r="AA26" s="49"/>
      <c r="AB26" s="49"/>
      <c r="AC26" s="46"/>
      <c r="AD26" s="46"/>
      <c r="AE26" s="46"/>
      <c r="AF26" s="46"/>
      <c r="AG26" s="76"/>
      <c r="AH26" s="76"/>
      <c r="AI26" s="76"/>
      <c r="AJ26" s="76"/>
      <c r="AK26" s="51"/>
      <c r="AL26" s="46"/>
      <c r="AM26" s="46"/>
      <c r="AN26" s="46"/>
      <c r="AO26" s="46"/>
      <c r="AP26" s="46"/>
      <c r="AQ26" s="46"/>
      <c r="AR26" s="46"/>
      <c r="AS26" s="46"/>
      <c r="AT26" s="46"/>
      <c r="AU26" s="46"/>
      <c r="AV26" s="46"/>
      <c r="AW26" s="46"/>
      <c r="AX26" s="46"/>
      <c r="AY26" s="46"/>
    </row>
    <row r="27" spans="1:51" ht="35.1" customHeight="1" x14ac:dyDescent="0.3">
      <c r="A27" s="48"/>
      <c r="B27" s="616" t="s">
        <v>210</v>
      </c>
      <c r="C27" s="616"/>
      <c r="D27" s="616"/>
      <c r="E27" s="616"/>
      <c r="F27" s="616"/>
      <c r="G27" s="616"/>
      <c r="H27" s="616"/>
      <c r="I27" s="616"/>
      <c r="J27" s="60" t="s">
        <v>193</v>
      </c>
      <c r="K27" s="650"/>
      <c r="L27" s="650"/>
      <c r="M27" s="650"/>
      <c r="N27" s="650"/>
      <c r="O27" s="647" t="s">
        <v>211</v>
      </c>
      <c r="P27" s="647"/>
      <c r="Q27" s="647"/>
      <c r="R27" s="647"/>
      <c r="S27" s="49"/>
      <c r="T27" s="638" t="s">
        <v>212</v>
      </c>
      <c r="U27" s="639"/>
      <c r="V27" s="639"/>
      <c r="W27" s="639"/>
      <c r="X27" s="639"/>
      <c r="Y27" s="639"/>
      <c r="Z27" s="639"/>
      <c r="AA27" s="640"/>
      <c r="AB27" s="60" t="s">
        <v>193</v>
      </c>
      <c r="AC27" s="650"/>
      <c r="AD27" s="650"/>
      <c r="AE27" s="650"/>
      <c r="AF27" s="650"/>
      <c r="AG27" s="647" t="s">
        <v>213</v>
      </c>
      <c r="AH27" s="647"/>
      <c r="AI27" s="647"/>
      <c r="AJ27" s="647"/>
      <c r="AK27" s="51"/>
      <c r="AL27" s="46"/>
      <c r="AM27" s="46"/>
      <c r="AN27" s="46"/>
      <c r="AO27" s="46"/>
      <c r="AP27" s="46"/>
      <c r="AQ27" s="46"/>
      <c r="AR27" s="46"/>
      <c r="AS27" s="73"/>
      <c r="AT27" s="73"/>
      <c r="AU27" s="46"/>
      <c r="AV27" s="73"/>
      <c r="AW27" s="73"/>
      <c r="AX27" s="46"/>
      <c r="AY27" s="46"/>
    </row>
    <row r="28" spans="1:51" ht="5.0999999999999996" customHeight="1" x14ac:dyDescent="0.35">
      <c r="A28" s="48"/>
      <c r="B28" s="654"/>
      <c r="C28" s="654"/>
      <c r="D28" s="654"/>
      <c r="E28" s="654"/>
      <c r="F28" s="654"/>
      <c r="G28" s="49"/>
      <c r="H28" s="49"/>
      <c r="I28" s="49"/>
      <c r="J28" s="49"/>
      <c r="K28" s="46"/>
      <c r="L28" s="46"/>
      <c r="M28" s="46"/>
      <c r="N28" s="46"/>
      <c r="O28" s="76"/>
      <c r="P28" s="76"/>
      <c r="Q28" s="76"/>
      <c r="R28" s="76"/>
      <c r="S28" s="49"/>
      <c r="T28" s="49"/>
      <c r="U28" s="49"/>
      <c r="V28" s="49"/>
      <c r="W28" s="49"/>
      <c r="X28" s="49"/>
      <c r="Y28" s="49"/>
      <c r="Z28" s="49"/>
      <c r="AA28" s="49"/>
      <c r="AB28" s="49"/>
      <c r="AC28" s="46"/>
      <c r="AD28" s="46"/>
      <c r="AE28" s="46"/>
      <c r="AF28" s="46"/>
      <c r="AG28" s="76"/>
      <c r="AH28" s="76"/>
      <c r="AI28" s="76"/>
      <c r="AJ28" s="76"/>
      <c r="AK28" s="51"/>
      <c r="AL28" s="46"/>
      <c r="AM28" s="46"/>
      <c r="AN28" s="46"/>
      <c r="AO28" s="46"/>
      <c r="AP28" s="46"/>
      <c r="AQ28" s="46"/>
      <c r="AR28" s="46"/>
      <c r="AS28" s="46"/>
      <c r="AT28" s="46"/>
      <c r="AU28" s="46"/>
      <c r="AV28" s="46"/>
      <c r="AW28" s="46"/>
      <c r="AX28" s="46"/>
      <c r="AY28" s="46"/>
    </row>
    <row r="29" spans="1:51" ht="35.1" customHeight="1" x14ac:dyDescent="0.3">
      <c r="A29" s="48"/>
      <c r="B29" s="616" t="s">
        <v>214</v>
      </c>
      <c r="C29" s="616"/>
      <c r="D29" s="616"/>
      <c r="E29" s="616"/>
      <c r="F29" s="616"/>
      <c r="G29" s="616"/>
      <c r="H29" s="616"/>
      <c r="I29" s="616"/>
      <c r="J29" s="60" t="s">
        <v>193</v>
      </c>
      <c r="K29" s="650"/>
      <c r="L29" s="650"/>
      <c r="M29" s="650"/>
      <c r="N29" s="650"/>
      <c r="O29" s="647" t="s">
        <v>215</v>
      </c>
      <c r="P29" s="647"/>
      <c r="Q29" s="647"/>
      <c r="R29" s="647"/>
      <c r="S29" s="49"/>
      <c r="T29" s="655" t="s">
        <v>216</v>
      </c>
      <c r="U29" s="656"/>
      <c r="V29" s="656"/>
      <c r="W29" s="656"/>
      <c r="X29" s="656"/>
      <c r="Y29" s="656"/>
      <c r="Z29" s="656"/>
      <c r="AA29" s="657"/>
      <c r="AB29" s="60" t="s">
        <v>193</v>
      </c>
      <c r="AC29" s="650"/>
      <c r="AD29" s="650"/>
      <c r="AE29" s="650"/>
      <c r="AF29" s="650"/>
      <c r="AG29" s="647" t="s">
        <v>217</v>
      </c>
      <c r="AH29" s="647"/>
      <c r="AI29" s="647"/>
      <c r="AJ29" s="647"/>
      <c r="AK29" s="51"/>
      <c r="AL29" s="46"/>
      <c r="AM29" s="46"/>
      <c r="AN29" s="46"/>
      <c r="AO29" s="46"/>
      <c r="AP29" s="46"/>
      <c r="AQ29" s="46"/>
      <c r="AR29" s="46"/>
      <c r="AS29" s="73"/>
      <c r="AT29" s="73"/>
      <c r="AU29" s="46"/>
      <c r="AV29" s="73"/>
      <c r="AW29" s="73"/>
      <c r="AX29" s="46"/>
      <c r="AY29" s="46"/>
    </row>
    <row r="30" spans="1:51" ht="5.0999999999999996" customHeight="1" x14ac:dyDescent="0.35">
      <c r="A30" s="48"/>
      <c r="B30" s="658"/>
      <c r="C30" s="658"/>
      <c r="D30" s="658"/>
      <c r="E30" s="658"/>
      <c r="F30" s="658"/>
      <c r="G30" s="49"/>
      <c r="H30" s="49"/>
      <c r="I30" s="49"/>
      <c r="J30" s="49"/>
      <c r="K30" s="46"/>
      <c r="L30" s="46"/>
      <c r="M30" s="46"/>
      <c r="N30" s="46"/>
      <c r="O30" s="659"/>
      <c r="P30" s="660"/>
      <c r="Q30" s="660"/>
      <c r="R30" s="660"/>
      <c r="S30" s="49"/>
      <c r="T30" s="49"/>
      <c r="U30" s="49"/>
      <c r="V30" s="49"/>
      <c r="W30" s="49"/>
      <c r="X30" s="49"/>
      <c r="Y30" s="49"/>
      <c r="Z30" s="49"/>
      <c r="AA30" s="49"/>
      <c r="AB30" s="49"/>
      <c r="AC30" s="46"/>
      <c r="AD30" s="46"/>
      <c r="AE30" s="46"/>
      <c r="AF30" s="46"/>
      <c r="AG30" s="76"/>
      <c r="AH30" s="76"/>
      <c r="AI30" s="76"/>
      <c r="AJ30" s="76"/>
      <c r="AK30" s="51"/>
      <c r="AL30" s="46"/>
      <c r="AM30" s="46"/>
      <c r="AN30" s="46"/>
      <c r="AO30" s="46"/>
      <c r="AP30" s="46"/>
      <c r="AQ30" s="46"/>
      <c r="AR30" s="46"/>
      <c r="AS30" s="46"/>
      <c r="AT30" s="46"/>
      <c r="AU30" s="46"/>
      <c r="AV30" s="46"/>
      <c r="AW30" s="46"/>
      <c r="AX30" s="46"/>
      <c r="AY30" s="46"/>
    </row>
    <row r="31" spans="1:51" ht="35.1" customHeight="1" x14ac:dyDescent="0.3">
      <c r="A31" s="48"/>
      <c r="B31" s="661" t="s">
        <v>218</v>
      </c>
      <c r="C31" s="661"/>
      <c r="D31" s="661"/>
      <c r="E31" s="661"/>
      <c r="F31" s="661"/>
      <c r="G31" s="661"/>
      <c r="H31" s="661"/>
      <c r="I31" s="661"/>
      <c r="J31" s="60" t="s">
        <v>193</v>
      </c>
      <c r="K31" s="650"/>
      <c r="L31" s="650"/>
      <c r="M31" s="650"/>
      <c r="N31" s="650"/>
      <c r="O31" s="647" t="s">
        <v>219</v>
      </c>
      <c r="P31" s="647"/>
      <c r="Q31" s="647"/>
      <c r="R31" s="647"/>
      <c r="S31" s="49"/>
      <c r="T31" s="661" t="s">
        <v>220</v>
      </c>
      <c r="U31" s="661"/>
      <c r="V31" s="661"/>
      <c r="W31" s="661"/>
      <c r="X31" s="661"/>
      <c r="Y31" s="661"/>
      <c r="Z31" s="661"/>
      <c r="AA31" s="661"/>
      <c r="AB31" s="60" t="s">
        <v>193</v>
      </c>
      <c r="AC31" s="650"/>
      <c r="AD31" s="650"/>
      <c r="AE31" s="650"/>
      <c r="AF31" s="650"/>
      <c r="AG31" s="647" t="s">
        <v>219</v>
      </c>
      <c r="AH31" s="647"/>
      <c r="AI31" s="647"/>
      <c r="AJ31" s="647"/>
      <c r="AK31" s="51"/>
      <c r="AL31" s="46"/>
      <c r="AM31" s="46"/>
      <c r="AN31" s="46"/>
      <c r="AO31" s="46"/>
      <c r="AP31" s="46"/>
      <c r="AQ31" s="46"/>
      <c r="AR31" s="46"/>
      <c r="AS31" s="73"/>
      <c r="AT31" s="73"/>
      <c r="AU31" s="46"/>
      <c r="AV31" s="73"/>
      <c r="AW31" s="73"/>
      <c r="AX31" s="46"/>
      <c r="AY31" s="46"/>
    </row>
    <row r="32" spans="1:51" ht="5.0999999999999996" customHeight="1" x14ac:dyDescent="0.3">
      <c r="A32" s="48"/>
      <c r="B32" s="49"/>
      <c r="C32" s="49"/>
      <c r="D32" s="49"/>
      <c r="E32" s="49"/>
      <c r="F32" s="49"/>
      <c r="G32" s="49"/>
      <c r="H32" s="49"/>
      <c r="I32" s="49"/>
      <c r="J32" s="49"/>
      <c r="K32" s="46"/>
      <c r="L32" s="46"/>
      <c r="M32" s="46"/>
      <c r="N32" s="46"/>
      <c r="O32" s="76"/>
      <c r="P32" s="76"/>
      <c r="Q32" s="76"/>
      <c r="R32" s="76"/>
      <c r="S32" s="49"/>
      <c r="T32" s="49"/>
      <c r="U32" s="77"/>
      <c r="V32" s="49"/>
      <c r="W32" s="49"/>
      <c r="X32" s="49"/>
      <c r="Y32" s="49"/>
      <c r="Z32" s="49"/>
      <c r="AA32" s="49"/>
      <c r="AB32" s="49"/>
      <c r="AC32" s="46"/>
      <c r="AD32" s="46"/>
      <c r="AE32" s="46"/>
      <c r="AF32" s="46"/>
      <c r="AG32" s="49"/>
      <c r="AH32" s="49"/>
      <c r="AI32" s="49"/>
      <c r="AJ32" s="49"/>
      <c r="AK32" s="51"/>
      <c r="AL32" s="46"/>
      <c r="AM32" s="46"/>
      <c r="AN32" s="46"/>
      <c r="AO32" s="46"/>
      <c r="AP32" s="46"/>
      <c r="AQ32" s="46"/>
      <c r="AR32" s="46"/>
      <c r="AS32" s="46"/>
      <c r="AT32" s="46"/>
      <c r="AU32" s="46"/>
      <c r="AV32" s="46"/>
      <c r="AW32" s="46"/>
      <c r="AX32" s="46"/>
      <c r="AY32" s="46"/>
    </row>
    <row r="33" spans="1:51" ht="35.1" customHeight="1" x14ac:dyDescent="0.3">
      <c r="A33" s="48"/>
      <c r="B33" s="616" t="s">
        <v>221</v>
      </c>
      <c r="C33" s="616"/>
      <c r="D33" s="616"/>
      <c r="E33" s="616"/>
      <c r="F33" s="616"/>
      <c r="G33" s="616"/>
      <c r="H33" s="616"/>
      <c r="I33" s="616"/>
      <c r="J33" s="60" t="s">
        <v>193</v>
      </c>
      <c r="K33" s="650"/>
      <c r="L33" s="650"/>
      <c r="M33" s="650"/>
      <c r="N33" s="650"/>
      <c r="O33" s="647" t="s">
        <v>222</v>
      </c>
      <c r="P33" s="647"/>
      <c r="Q33" s="647"/>
      <c r="R33" s="647"/>
      <c r="S33" s="49"/>
      <c r="T33" s="616" t="s">
        <v>223</v>
      </c>
      <c r="U33" s="616"/>
      <c r="V33" s="616"/>
      <c r="W33" s="616"/>
      <c r="X33" s="616"/>
      <c r="Y33" s="616"/>
      <c r="Z33" s="616"/>
      <c r="AA33" s="616"/>
      <c r="AB33" s="60" t="s">
        <v>193</v>
      </c>
      <c r="AC33" s="650"/>
      <c r="AD33" s="650"/>
      <c r="AE33" s="650"/>
      <c r="AF33" s="650"/>
      <c r="AG33" s="647" t="s">
        <v>222</v>
      </c>
      <c r="AH33" s="647"/>
      <c r="AI33" s="647"/>
      <c r="AJ33" s="647"/>
      <c r="AK33" s="51"/>
      <c r="AL33" s="46"/>
      <c r="AM33" s="46"/>
      <c r="AN33" s="46"/>
      <c r="AO33" s="46"/>
      <c r="AP33" s="46"/>
      <c r="AQ33" s="46"/>
      <c r="AR33" s="46"/>
      <c r="AS33" s="73"/>
      <c r="AT33" s="73"/>
      <c r="AU33" s="46"/>
      <c r="AV33" s="73"/>
      <c r="AW33" s="73"/>
      <c r="AX33" s="46"/>
      <c r="AY33" s="46"/>
    </row>
    <row r="34" spans="1:51" ht="5.0999999999999996" customHeight="1" x14ac:dyDescent="0.35">
      <c r="A34" s="48"/>
      <c r="B34" s="78"/>
      <c r="C34" s="78"/>
      <c r="D34" s="78"/>
      <c r="E34" s="78"/>
      <c r="F34" s="78"/>
      <c r="G34" s="49"/>
      <c r="H34" s="49"/>
      <c r="I34" s="49"/>
      <c r="J34" s="49"/>
      <c r="K34" s="79"/>
      <c r="L34" s="79"/>
      <c r="M34" s="79"/>
      <c r="N34" s="79"/>
      <c r="O34" s="77"/>
      <c r="P34" s="77"/>
      <c r="Q34" s="77"/>
      <c r="R34" s="77"/>
      <c r="S34" s="49"/>
      <c r="T34" s="49"/>
      <c r="U34" s="49"/>
      <c r="V34" s="49"/>
      <c r="W34" s="49"/>
      <c r="X34" s="49"/>
      <c r="Y34" s="49"/>
      <c r="Z34" s="49"/>
      <c r="AA34" s="49"/>
      <c r="AB34" s="49"/>
      <c r="AC34" s="49"/>
      <c r="AD34" s="49"/>
      <c r="AE34" s="49"/>
      <c r="AF34" s="49"/>
      <c r="AG34" s="49"/>
      <c r="AH34" s="49"/>
      <c r="AI34" s="49"/>
      <c r="AJ34" s="49"/>
      <c r="AK34" s="51"/>
      <c r="AL34" s="46"/>
      <c r="AM34" s="46"/>
      <c r="AN34" s="46"/>
      <c r="AO34" s="46"/>
      <c r="AP34" s="46"/>
      <c r="AQ34" s="46"/>
      <c r="AR34" s="46"/>
      <c r="AS34" s="46"/>
      <c r="AT34" s="46"/>
      <c r="AU34" s="46"/>
      <c r="AV34" s="46"/>
      <c r="AW34" s="46"/>
      <c r="AX34" s="46"/>
      <c r="AY34" s="46"/>
    </row>
    <row r="35" spans="1:51" ht="20.25" customHeight="1" x14ac:dyDescent="0.3">
      <c r="A35" s="48"/>
      <c r="B35" s="49"/>
      <c r="C35" s="49"/>
      <c r="D35" s="49"/>
      <c r="E35" s="49"/>
      <c r="F35" s="49"/>
      <c r="G35" s="49"/>
      <c r="H35" s="49"/>
      <c r="I35" s="80"/>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51"/>
      <c r="AL35" s="46"/>
      <c r="AM35" s="46"/>
      <c r="AN35" s="46"/>
      <c r="AO35" s="46"/>
      <c r="AP35" s="46"/>
      <c r="AQ35" s="46"/>
      <c r="AR35" s="46"/>
      <c r="AS35" s="81"/>
      <c r="AT35" s="46"/>
      <c r="AU35" s="46"/>
      <c r="AV35" s="46"/>
      <c r="AW35" s="46"/>
      <c r="AX35" s="46"/>
      <c r="AY35" s="46"/>
    </row>
    <row r="36" spans="1:51" ht="35.1" customHeight="1" x14ac:dyDescent="0.3">
      <c r="A36" s="48"/>
      <c r="B36" s="634" t="s">
        <v>224</v>
      </c>
      <c r="C36" s="634"/>
      <c r="D36" s="634"/>
      <c r="E36" s="634"/>
      <c r="F36" s="634"/>
      <c r="G36" s="634"/>
      <c r="H36" s="634"/>
      <c r="I36" s="634"/>
      <c r="J36" s="634"/>
      <c r="K36" s="634"/>
      <c r="L36" s="634"/>
      <c r="M36" s="634"/>
      <c r="N36" s="634"/>
      <c r="O36" s="634"/>
      <c r="P36" s="634"/>
      <c r="Q36" s="634"/>
      <c r="R36" s="634"/>
      <c r="S36" s="49"/>
      <c r="T36" s="49"/>
      <c r="U36" s="49"/>
      <c r="V36" s="49"/>
      <c r="W36" s="49"/>
      <c r="X36" s="49"/>
      <c r="Y36" s="49"/>
      <c r="Z36" s="49"/>
      <c r="AA36" s="49"/>
      <c r="AB36" s="49"/>
      <c r="AC36" s="49"/>
      <c r="AD36" s="49"/>
      <c r="AE36" s="49"/>
      <c r="AF36" s="49"/>
      <c r="AG36" s="49"/>
      <c r="AH36" s="49"/>
      <c r="AI36" s="49"/>
      <c r="AJ36" s="49"/>
      <c r="AK36" s="51"/>
      <c r="AL36" s="46"/>
      <c r="AM36" s="46"/>
      <c r="AN36" s="46"/>
      <c r="AO36" s="46"/>
      <c r="AP36" s="46"/>
      <c r="AQ36" s="46"/>
      <c r="AR36" s="46"/>
      <c r="AS36" s="82"/>
      <c r="AT36" s="83"/>
      <c r="AU36" s="46"/>
      <c r="AV36" s="46"/>
      <c r="AW36" s="46"/>
      <c r="AX36" s="46"/>
      <c r="AY36" s="46"/>
    </row>
    <row r="37" spans="1:51" ht="5.0999999999999996" customHeight="1" x14ac:dyDescent="0.3">
      <c r="A37" s="48"/>
      <c r="B37" s="75"/>
      <c r="C37" s="75"/>
      <c r="D37" s="75"/>
      <c r="E37" s="75"/>
      <c r="F37" s="75"/>
      <c r="G37" s="75"/>
      <c r="H37" s="75"/>
      <c r="I37" s="75"/>
      <c r="J37" s="75"/>
      <c r="K37" s="75"/>
      <c r="L37" s="75"/>
      <c r="M37" s="75"/>
      <c r="N37" s="75"/>
      <c r="O37" s="75"/>
      <c r="P37" s="75"/>
      <c r="Q37" s="75"/>
      <c r="R37" s="75"/>
      <c r="S37" s="49"/>
      <c r="T37" s="84"/>
      <c r="U37" s="84"/>
      <c r="V37" s="84"/>
      <c r="W37" s="84"/>
      <c r="X37" s="84"/>
      <c r="Y37" s="84"/>
      <c r="Z37" s="84"/>
      <c r="AA37" s="84"/>
      <c r="AB37" s="75"/>
      <c r="AC37" s="85"/>
      <c r="AD37" s="85"/>
      <c r="AE37" s="85"/>
      <c r="AF37" s="85"/>
      <c r="AG37" s="77"/>
      <c r="AH37" s="77"/>
      <c r="AI37" s="77"/>
      <c r="AJ37" s="77"/>
      <c r="AK37" s="51"/>
      <c r="AL37" s="46"/>
      <c r="AM37" s="46"/>
      <c r="AN37" s="46"/>
      <c r="AO37" s="46"/>
      <c r="AP37" s="46"/>
      <c r="AQ37" s="46"/>
      <c r="AR37" s="46"/>
      <c r="AS37" s="46"/>
      <c r="AT37" s="46"/>
      <c r="AU37" s="46"/>
      <c r="AV37" s="46"/>
      <c r="AW37" s="46"/>
      <c r="AX37" s="46"/>
      <c r="AY37" s="46"/>
    </row>
    <row r="38" spans="1:51" ht="35.1" customHeight="1" x14ac:dyDescent="0.3">
      <c r="A38" s="48"/>
      <c r="B38" s="616" t="s">
        <v>225</v>
      </c>
      <c r="C38" s="616"/>
      <c r="D38" s="616"/>
      <c r="E38" s="616"/>
      <c r="F38" s="616"/>
      <c r="G38" s="616"/>
      <c r="H38" s="616"/>
      <c r="I38" s="616"/>
      <c r="J38" s="60" t="s">
        <v>193</v>
      </c>
      <c r="K38" s="662" t="str">
        <f>IF(OR(AC38="",AC38&lt;=0),"",((AC29-(K31+AC31)/60)/(AC29-AC31/60)*100))</f>
        <v/>
      </c>
      <c r="L38" s="662"/>
      <c r="M38" s="662"/>
      <c r="N38" s="662"/>
      <c r="O38" s="647" t="s">
        <v>222</v>
      </c>
      <c r="P38" s="647"/>
      <c r="Q38" s="647"/>
      <c r="R38" s="647"/>
      <c r="S38" s="49"/>
      <c r="T38" s="661" t="s">
        <v>226</v>
      </c>
      <c r="U38" s="661"/>
      <c r="V38" s="661"/>
      <c r="W38" s="661"/>
      <c r="X38" s="661"/>
      <c r="Y38" s="661"/>
      <c r="Z38" s="661"/>
      <c r="AA38" s="661"/>
      <c r="AB38" s="60" t="s">
        <v>193</v>
      </c>
      <c r="AC38" s="662" t="str">
        <f>IF(AC33="","",AC33/100*(K29*AC29-K29*(K31+AC31)/60))</f>
        <v/>
      </c>
      <c r="AD38" s="662"/>
      <c r="AE38" s="662"/>
      <c r="AF38" s="662"/>
      <c r="AG38" s="647" t="s">
        <v>227</v>
      </c>
      <c r="AH38" s="647"/>
      <c r="AI38" s="647"/>
      <c r="AJ38" s="647"/>
      <c r="AK38" s="51"/>
      <c r="AL38" s="46"/>
      <c r="AM38" s="46"/>
      <c r="AN38" s="46"/>
      <c r="AO38" s="46"/>
      <c r="AP38" s="46"/>
      <c r="AQ38" s="46"/>
      <c r="AR38" s="46"/>
      <c r="AS38" s="86"/>
      <c r="AT38" s="87"/>
      <c r="AU38" s="46"/>
      <c r="AV38" s="73"/>
      <c r="AW38" s="73"/>
      <c r="AX38" s="46"/>
      <c r="AY38" s="46"/>
    </row>
    <row r="39" spans="1:51" ht="5.0999999999999996" customHeight="1" x14ac:dyDescent="0.3">
      <c r="A39" s="48"/>
      <c r="B39" s="84"/>
      <c r="C39" s="84"/>
      <c r="D39" s="84"/>
      <c r="E39" s="84"/>
      <c r="F39" s="84"/>
      <c r="G39" s="84"/>
      <c r="H39" s="84"/>
      <c r="I39" s="84"/>
      <c r="J39" s="75"/>
      <c r="K39" s="88"/>
      <c r="L39" s="88"/>
      <c r="M39" s="88"/>
      <c r="N39" s="88"/>
      <c r="O39" s="77"/>
      <c r="P39" s="77"/>
      <c r="Q39" s="77"/>
      <c r="R39" s="77"/>
      <c r="S39" s="49"/>
      <c r="T39" s="84"/>
      <c r="U39" s="84"/>
      <c r="V39" s="84"/>
      <c r="W39" s="84"/>
      <c r="X39" s="84"/>
      <c r="Y39" s="84"/>
      <c r="Z39" s="84"/>
      <c r="AA39" s="84"/>
      <c r="AB39" s="49"/>
      <c r="AC39" s="89"/>
      <c r="AD39" s="89"/>
      <c r="AE39" s="89"/>
      <c r="AF39" s="89"/>
      <c r="AG39" s="77"/>
      <c r="AH39" s="49"/>
      <c r="AI39" s="49"/>
      <c r="AJ39" s="49"/>
      <c r="AK39" s="51"/>
      <c r="AL39" s="46"/>
      <c r="AM39" s="46"/>
      <c r="AN39" s="46"/>
      <c r="AO39" s="46"/>
      <c r="AP39" s="46"/>
      <c r="AQ39" s="46"/>
      <c r="AR39" s="46"/>
      <c r="AS39" s="86"/>
      <c r="AT39" s="46"/>
      <c r="AU39" s="46"/>
      <c r="AV39" s="46"/>
      <c r="AW39" s="46"/>
      <c r="AX39" s="46"/>
      <c r="AY39" s="46"/>
    </row>
    <row r="40" spans="1:51" ht="35.1" customHeight="1" x14ac:dyDescent="0.3">
      <c r="A40" s="48"/>
      <c r="B40" s="616" t="s">
        <v>228</v>
      </c>
      <c r="C40" s="616"/>
      <c r="D40" s="616"/>
      <c r="E40" s="616"/>
      <c r="F40" s="616"/>
      <c r="G40" s="616"/>
      <c r="H40" s="616"/>
      <c r="I40" s="616"/>
      <c r="J40" s="60" t="s">
        <v>193</v>
      </c>
      <c r="K40" s="662" t="str">
        <f>IF(AC25="","",100)</f>
        <v/>
      </c>
      <c r="L40" s="662"/>
      <c r="M40" s="662"/>
      <c r="N40" s="662"/>
      <c r="O40" s="647" t="s">
        <v>222</v>
      </c>
      <c r="P40" s="647"/>
      <c r="Q40" s="647"/>
      <c r="R40" s="647"/>
      <c r="S40" s="49"/>
      <c r="T40" s="661" t="s">
        <v>229</v>
      </c>
      <c r="U40" s="661"/>
      <c r="V40" s="661"/>
      <c r="W40" s="661"/>
      <c r="X40" s="661"/>
      <c r="Y40" s="661"/>
      <c r="Z40" s="661"/>
      <c r="AA40" s="661"/>
      <c r="AB40" s="60" t="s">
        <v>193</v>
      </c>
      <c r="AC40" s="663" t="str">
        <f>IF(AC29="","",K29*AC29*AC27/5)</f>
        <v/>
      </c>
      <c r="AD40" s="663"/>
      <c r="AE40" s="663"/>
      <c r="AF40" s="663"/>
      <c r="AG40" s="647" t="s">
        <v>230</v>
      </c>
      <c r="AH40" s="647"/>
      <c r="AI40" s="647"/>
      <c r="AJ40" s="647"/>
      <c r="AK40" s="51"/>
      <c r="AL40" s="46"/>
      <c r="AM40" s="46"/>
      <c r="AN40" s="46"/>
      <c r="AO40" s="46"/>
      <c r="AP40" s="46"/>
      <c r="AQ40" s="46"/>
      <c r="AR40" s="46"/>
      <c r="AS40" s="86"/>
      <c r="AT40" s="87"/>
      <c r="AU40" s="46"/>
      <c r="AV40" s="73"/>
      <c r="AW40" s="73"/>
      <c r="AX40" s="46"/>
      <c r="AY40" s="46"/>
    </row>
    <row r="41" spans="1:51" ht="5.0999999999999996" customHeight="1" x14ac:dyDescent="0.3">
      <c r="A41" s="48"/>
      <c r="B41" s="84"/>
      <c r="C41" s="84"/>
      <c r="D41" s="84"/>
      <c r="E41" s="84"/>
      <c r="F41" s="84"/>
      <c r="G41" s="84"/>
      <c r="H41" s="84"/>
      <c r="I41" s="84"/>
      <c r="J41" s="75"/>
      <c r="K41" s="88"/>
      <c r="L41" s="88"/>
      <c r="M41" s="88"/>
      <c r="N41" s="88"/>
      <c r="O41" s="77"/>
      <c r="P41" s="77"/>
      <c r="Q41" s="77"/>
      <c r="R41" s="77"/>
      <c r="S41" s="49"/>
      <c r="T41" s="84"/>
      <c r="U41" s="84"/>
      <c r="V41" s="84"/>
      <c r="W41" s="84"/>
      <c r="X41" s="84"/>
      <c r="Y41" s="84"/>
      <c r="Z41" s="84"/>
      <c r="AA41" s="84"/>
      <c r="AB41" s="49"/>
      <c r="AC41" s="89"/>
      <c r="AD41" s="89"/>
      <c r="AE41" s="89"/>
      <c r="AF41" s="89"/>
      <c r="AG41" s="77"/>
      <c r="AH41" s="49"/>
      <c r="AI41" s="49"/>
      <c r="AJ41" s="49"/>
      <c r="AK41" s="51"/>
      <c r="AL41" s="46"/>
      <c r="AM41" s="46"/>
      <c r="AN41" s="46"/>
      <c r="AO41" s="46"/>
      <c r="AP41" s="46"/>
      <c r="AQ41" s="46"/>
      <c r="AR41" s="46"/>
      <c r="AS41" s="86"/>
      <c r="AT41" s="82"/>
      <c r="AU41" s="46"/>
      <c r="AV41" s="46"/>
      <c r="AW41" s="46"/>
      <c r="AX41" s="46"/>
      <c r="AY41" s="46"/>
    </row>
    <row r="42" spans="1:51" ht="35.1" customHeight="1" x14ac:dyDescent="0.3">
      <c r="A42" s="48"/>
      <c r="B42" s="616" t="s">
        <v>231</v>
      </c>
      <c r="C42" s="616"/>
      <c r="D42" s="616"/>
      <c r="E42" s="616"/>
      <c r="F42" s="616"/>
      <c r="G42" s="616"/>
      <c r="H42" s="616"/>
      <c r="I42" s="616"/>
      <c r="J42" s="60" t="s">
        <v>193</v>
      </c>
      <c r="K42" s="662" t="str">
        <f>IF(K33="","",100-K33)</f>
        <v/>
      </c>
      <c r="L42" s="662"/>
      <c r="M42" s="662"/>
      <c r="N42" s="662"/>
      <c r="O42" s="647" t="s">
        <v>222</v>
      </c>
      <c r="P42" s="647"/>
      <c r="Q42" s="647"/>
      <c r="R42" s="647"/>
      <c r="S42" s="49"/>
      <c r="T42" s="616" t="s">
        <v>232</v>
      </c>
      <c r="U42" s="616"/>
      <c r="V42" s="616"/>
      <c r="W42" s="616"/>
      <c r="X42" s="616"/>
      <c r="Y42" s="616"/>
      <c r="Z42" s="616"/>
      <c r="AA42" s="616"/>
      <c r="AB42" s="60" t="s">
        <v>193</v>
      </c>
      <c r="AC42" s="663" t="str">
        <f>IF(K25="","",IF(K25*K27*AC27*AC38&gt;0,ROUNDUP(K25*5/AC27/AC38,0),""))</f>
        <v/>
      </c>
      <c r="AD42" s="663"/>
      <c r="AE42" s="663"/>
      <c r="AF42" s="663"/>
      <c r="AG42" s="647" t="s">
        <v>209</v>
      </c>
      <c r="AH42" s="647"/>
      <c r="AI42" s="647"/>
      <c r="AJ42" s="647"/>
      <c r="AK42" s="51"/>
      <c r="AL42" s="46"/>
      <c r="AM42" s="46"/>
      <c r="AN42" s="46"/>
      <c r="AO42" s="46"/>
      <c r="AP42" s="46"/>
      <c r="AQ42" s="46"/>
      <c r="AR42" s="46"/>
      <c r="AS42" s="86"/>
      <c r="AT42" s="87"/>
      <c r="AU42" s="46"/>
      <c r="AV42" s="73"/>
      <c r="AW42" s="73"/>
      <c r="AX42" s="46"/>
      <c r="AY42" s="46"/>
    </row>
    <row r="43" spans="1:51" ht="5.0999999999999996" customHeight="1" x14ac:dyDescent="0.35">
      <c r="A43" s="48"/>
      <c r="B43" s="84"/>
      <c r="C43" s="84"/>
      <c r="D43" s="84"/>
      <c r="E43" s="84"/>
      <c r="F43" s="84"/>
      <c r="G43" s="84"/>
      <c r="H43" s="84"/>
      <c r="I43" s="84"/>
      <c r="J43" s="75"/>
      <c r="K43" s="88"/>
      <c r="L43" s="88"/>
      <c r="M43" s="88"/>
      <c r="N43" s="88"/>
      <c r="O43" s="77"/>
      <c r="P43" s="77"/>
      <c r="Q43" s="77"/>
      <c r="R43" s="77"/>
      <c r="S43" s="49"/>
      <c r="T43" s="90"/>
      <c r="U43" s="90"/>
      <c r="V43" s="90"/>
      <c r="W43" s="90"/>
      <c r="X43" s="90"/>
      <c r="Y43" s="90"/>
      <c r="Z43" s="90"/>
      <c r="AA43" s="90"/>
      <c r="AB43" s="49"/>
      <c r="AC43" s="67"/>
      <c r="AD43" s="67"/>
      <c r="AE43" s="67"/>
      <c r="AF43" s="67"/>
      <c r="AG43" s="77"/>
      <c r="AH43" s="49"/>
      <c r="AI43" s="49"/>
      <c r="AJ43" s="49"/>
      <c r="AK43" s="51"/>
      <c r="AL43" s="46"/>
      <c r="AM43" s="46"/>
      <c r="AN43" s="46"/>
      <c r="AO43" s="46"/>
      <c r="AP43" s="46"/>
      <c r="AQ43" s="46"/>
      <c r="AR43" s="46"/>
      <c r="AS43" s="86"/>
      <c r="AT43" s="46"/>
      <c r="AU43" s="46"/>
      <c r="AV43" s="46"/>
      <c r="AW43" s="46"/>
      <c r="AX43" s="46"/>
      <c r="AY43" s="46"/>
    </row>
    <row r="44" spans="1:51" ht="35.1" customHeight="1" x14ac:dyDescent="0.3">
      <c r="A44" s="48"/>
      <c r="B44" s="616" t="s">
        <v>233</v>
      </c>
      <c r="C44" s="616"/>
      <c r="D44" s="616"/>
      <c r="E44" s="616"/>
      <c r="F44" s="616"/>
      <c r="G44" s="616"/>
      <c r="H44" s="616"/>
      <c r="I44" s="616"/>
      <c r="J44" s="60" t="s">
        <v>193</v>
      </c>
      <c r="K44" s="662" t="str">
        <f>IF(OR(K38="",K40="",K42=""),"",K38*K40*K42/10000)</f>
        <v/>
      </c>
      <c r="L44" s="662"/>
      <c r="M44" s="662"/>
      <c r="N44" s="662"/>
      <c r="O44" s="647" t="s">
        <v>222</v>
      </c>
      <c r="P44" s="647"/>
      <c r="Q44" s="647"/>
      <c r="R44" s="647"/>
      <c r="S44" s="49"/>
      <c r="T44" s="635" t="s">
        <v>234</v>
      </c>
      <c r="U44" s="636"/>
      <c r="V44" s="636"/>
      <c r="W44" s="636"/>
      <c r="X44" s="636"/>
      <c r="Y44" s="636"/>
      <c r="Z44" s="636"/>
      <c r="AA44" s="637"/>
      <c r="AB44" s="60" t="s">
        <v>193</v>
      </c>
      <c r="AC44" s="651" t="str">
        <f>IF(AC25="","",ROUNDDOWN(AC25*(1-K33/100),0))</f>
        <v/>
      </c>
      <c r="AD44" s="652"/>
      <c r="AE44" s="652"/>
      <c r="AF44" s="653"/>
      <c r="AG44" s="647" t="s">
        <v>209</v>
      </c>
      <c r="AH44" s="647"/>
      <c r="AI44" s="647"/>
      <c r="AJ44" s="647"/>
      <c r="AK44" s="51"/>
      <c r="AL44" s="46"/>
      <c r="AM44" s="46"/>
      <c r="AN44" s="46"/>
      <c r="AO44" s="46"/>
      <c r="AP44" s="46"/>
      <c r="AQ44" s="46"/>
      <c r="AR44" s="46"/>
      <c r="AS44" s="86"/>
      <c r="AT44" s="87"/>
      <c r="AU44" s="46"/>
      <c r="AV44" s="73"/>
      <c r="AW44" s="73"/>
      <c r="AX44" s="46"/>
      <c r="AY44" s="46"/>
    </row>
    <row r="45" spans="1:51" ht="18" x14ac:dyDescent="0.3">
      <c r="A45" s="48"/>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664" t="str">
        <f>IF(OR(AC44="",AC42=""),"",IF(AC44&lt;AC42,"Unacceptable",IF(AC40&gt;24,"Unacceptable","Acceptable")))</f>
        <v/>
      </c>
      <c r="AD45" s="664"/>
      <c r="AE45" s="664"/>
      <c r="AF45" s="664"/>
      <c r="AG45" s="664"/>
      <c r="AH45" s="664"/>
      <c r="AI45" s="664"/>
      <c r="AJ45" s="664"/>
      <c r="AK45" s="51"/>
      <c r="AL45" s="46"/>
      <c r="AM45" s="46"/>
      <c r="AN45" s="46"/>
      <c r="AO45" s="46"/>
      <c r="AP45" s="46"/>
      <c r="AQ45" s="46"/>
      <c r="AR45" s="46"/>
      <c r="AS45" s="46"/>
      <c r="AT45" s="46"/>
      <c r="AU45" s="46"/>
      <c r="AV45" s="46"/>
      <c r="AW45" s="46"/>
      <c r="AX45" s="46"/>
      <c r="AY45" s="46"/>
    </row>
    <row r="46" spans="1:51" ht="5.0999999999999996" customHeight="1" thickBot="1" x14ac:dyDescent="0.3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4"/>
      <c r="AL46" s="46"/>
      <c r="AM46" s="46"/>
      <c r="AN46" s="46"/>
      <c r="AO46" s="46"/>
      <c r="AP46" s="46"/>
      <c r="AQ46" s="46"/>
      <c r="AR46" s="46"/>
      <c r="AS46" s="46"/>
      <c r="AT46" s="46"/>
      <c r="AU46" s="46"/>
      <c r="AV46" s="46"/>
      <c r="AW46" s="46"/>
      <c r="AX46" s="46"/>
      <c r="AY46" s="46"/>
    </row>
    <row r="47" spans="1:51" ht="24" customHeight="1" x14ac:dyDescent="0.3">
      <c r="A47" s="58"/>
      <c r="B47" s="91"/>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46"/>
      <c r="AM47" s="46"/>
      <c r="AN47" s="46"/>
      <c r="AO47" s="46"/>
      <c r="AP47" s="46"/>
      <c r="AQ47" s="46"/>
      <c r="AR47" s="46"/>
      <c r="AS47" s="46"/>
      <c r="AT47" s="46"/>
      <c r="AU47" s="46"/>
      <c r="AV47" s="46"/>
      <c r="AW47" s="46"/>
      <c r="AX47" s="46"/>
      <c r="AY47" s="46"/>
    </row>
    <row r="48" spans="1:51" ht="5.0999999999999996" customHeight="1" thickBot="1" x14ac:dyDescent="0.35">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46"/>
      <c r="AM48" s="46"/>
      <c r="AN48" s="46"/>
      <c r="AO48" s="46"/>
      <c r="AP48" s="46"/>
      <c r="AQ48" s="46"/>
      <c r="AR48" s="46"/>
      <c r="AS48" s="46"/>
      <c r="AT48" s="46"/>
      <c r="AU48" s="46"/>
      <c r="AV48" s="46"/>
      <c r="AW48" s="46"/>
      <c r="AX48" s="46"/>
      <c r="AY48" s="46"/>
    </row>
    <row r="49" spans="1:52" ht="25.8" x14ac:dyDescent="0.3">
      <c r="A49" s="57"/>
      <c r="B49" s="665" t="s">
        <v>235</v>
      </c>
      <c r="C49" s="665"/>
      <c r="D49" s="665"/>
      <c r="E49" s="665"/>
      <c r="F49" s="665"/>
      <c r="G49" s="665"/>
      <c r="H49" s="665"/>
      <c r="I49" s="665"/>
      <c r="J49" s="665"/>
      <c r="K49" s="665"/>
      <c r="L49" s="665"/>
      <c r="M49" s="665"/>
      <c r="N49" s="665"/>
      <c r="O49" s="665"/>
      <c r="P49" s="665"/>
      <c r="Q49" s="665"/>
      <c r="R49" s="665"/>
      <c r="S49" s="665"/>
      <c r="T49" s="665"/>
      <c r="U49" s="665"/>
      <c r="V49" s="665"/>
      <c r="W49" s="665"/>
      <c r="X49" s="665"/>
      <c r="Y49" s="665"/>
      <c r="Z49" s="665"/>
      <c r="AA49" s="665"/>
      <c r="AB49" s="665"/>
      <c r="AC49" s="665"/>
      <c r="AD49" s="665"/>
      <c r="AE49" s="665"/>
      <c r="AF49" s="665"/>
      <c r="AG49" s="665"/>
      <c r="AH49" s="665"/>
      <c r="AI49" s="665"/>
      <c r="AJ49" s="665"/>
      <c r="AK49" s="59"/>
      <c r="AL49" s="46"/>
      <c r="AM49" s="46"/>
      <c r="AN49" s="46"/>
      <c r="AO49" s="46"/>
      <c r="AP49" s="46"/>
      <c r="AQ49" s="46"/>
      <c r="AR49" s="46"/>
      <c r="AS49" s="46"/>
      <c r="AT49" s="46"/>
      <c r="AU49" s="46"/>
      <c r="AV49" s="46"/>
      <c r="AW49" s="46"/>
      <c r="AX49" s="46"/>
      <c r="AY49" s="46"/>
    </row>
    <row r="50" spans="1:52" ht="5.0999999999999996" customHeight="1" x14ac:dyDescent="0.3">
      <c r="A50" s="48"/>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51"/>
      <c r="AL50" s="46"/>
      <c r="AM50" s="46"/>
      <c r="AN50" s="46"/>
      <c r="AO50" s="46"/>
      <c r="AP50" s="46"/>
      <c r="AQ50" s="46"/>
      <c r="AR50" s="46"/>
      <c r="AS50" s="46"/>
      <c r="AT50" s="46"/>
      <c r="AU50" s="46"/>
      <c r="AV50" s="46"/>
      <c r="AW50" s="46"/>
      <c r="AX50" s="46"/>
      <c r="AY50" s="46"/>
    </row>
    <row r="51" spans="1:52" ht="35.1" customHeight="1" x14ac:dyDescent="0.3">
      <c r="A51" s="48"/>
      <c r="B51" s="666" t="s">
        <v>236</v>
      </c>
      <c r="C51" s="666"/>
      <c r="D51" s="666"/>
      <c r="E51" s="666"/>
      <c r="F51" s="666"/>
      <c r="G51" s="60" t="s">
        <v>193</v>
      </c>
      <c r="H51" s="667"/>
      <c r="I51" s="668"/>
      <c r="J51" s="668"/>
      <c r="K51" s="668"/>
      <c r="L51" s="669"/>
      <c r="M51" s="92"/>
      <c r="N51" s="666" t="s">
        <v>237</v>
      </c>
      <c r="O51" s="666"/>
      <c r="P51" s="666"/>
      <c r="Q51" s="666"/>
      <c r="R51" s="666"/>
      <c r="S51" s="60" t="s">
        <v>193</v>
      </c>
      <c r="T51" s="667"/>
      <c r="U51" s="668"/>
      <c r="V51" s="668"/>
      <c r="W51" s="668"/>
      <c r="X51" s="669"/>
      <c r="Y51" s="92"/>
      <c r="Z51" s="638" t="s">
        <v>238</v>
      </c>
      <c r="AA51" s="639"/>
      <c r="AB51" s="639"/>
      <c r="AC51" s="639"/>
      <c r="AD51" s="640"/>
      <c r="AE51" s="60" t="s">
        <v>193</v>
      </c>
      <c r="AF51" s="670" t="str">
        <f>IF(T51="","",T51-H51)</f>
        <v/>
      </c>
      <c r="AG51" s="671"/>
      <c r="AH51" s="671"/>
      <c r="AI51" s="671"/>
      <c r="AJ51" s="672"/>
      <c r="AK51" s="51"/>
      <c r="AL51" s="46"/>
      <c r="AM51" s="46"/>
      <c r="AN51" s="93"/>
      <c r="AO51" s="94"/>
      <c r="AP51" s="94"/>
      <c r="AQ51" s="94"/>
      <c r="AR51" s="94"/>
      <c r="AS51" s="86"/>
      <c r="AT51" s="87"/>
      <c r="AU51" s="46"/>
      <c r="AV51" s="46"/>
      <c r="AW51" s="46"/>
      <c r="AX51" s="46"/>
      <c r="AY51" s="73"/>
      <c r="AZ51" s="95"/>
    </row>
    <row r="52" spans="1:52" ht="15" customHeight="1" x14ac:dyDescent="0.3">
      <c r="A52" s="48"/>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51"/>
      <c r="AL52" s="46"/>
      <c r="AM52" s="46"/>
      <c r="AN52" s="46"/>
      <c r="AO52" s="46"/>
      <c r="AP52" s="46"/>
      <c r="AQ52" s="46"/>
      <c r="AR52" s="46"/>
      <c r="AS52" s="46"/>
      <c r="AT52" s="46"/>
      <c r="AU52" s="46"/>
      <c r="AV52" s="46"/>
      <c r="AW52" s="46"/>
      <c r="AX52" s="46"/>
      <c r="AY52" s="46"/>
    </row>
    <row r="53" spans="1:52" ht="35.1" customHeight="1" x14ac:dyDescent="0.3">
      <c r="A53" s="48"/>
      <c r="B53" s="634" t="s">
        <v>239</v>
      </c>
      <c r="C53" s="634"/>
      <c r="D53" s="634"/>
      <c r="E53" s="634"/>
      <c r="F53" s="634"/>
      <c r="G53" s="634"/>
      <c r="H53" s="634"/>
      <c r="I53" s="634"/>
      <c r="J53" s="634"/>
      <c r="K53" s="634"/>
      <c r="L53" s="634"/>
      <c r="M53" s="634"/>
      <c r="N53" s="634"/>
      <c r="O53" s="634"/>
      <c r="P53" s="634"/>
      <c r="Q53" s="634"/>
      <c r="R53" s="634"/>
      <c r="S53" s="634"/>
      <c r="T53" s="634"/>
      <c r="U53" s="634"/>
      <c r="V53" s="634"/>
      <c r="W53" s="634"/>
      <c r="X53" s="634"/>
      <c r="Y53" s="634"/>
      <c r="Z53" s="634"/>
      <c r="AA53" s="634"/>
      <c r="AB53" s="634"/>
      <c r="AC53" s="634"/>
      <c r="AD53" s="634"/>
      <c r="AE53" s="634"/>
      <c r="AF53" s="634"/>
      <c r="AG53" s="634"/>
      <c r="AH53" s="634"/>
      <c r="AI53" s="634"/>
      <c r="AJ53" s="634"/>
      <c r="AK53" s="51"/>
      <c r="AL53" s="46"/>
      <c r="AM53" s="46"/>
      <c r="AN53" s="46"/>
      <c r="AO53" s="46"/>
      <c r="AP53" s="46"/>
      <c r="AQ53" s="46"/>
      <c r="AR53" s="46"/>
      <c r="AS53" s="86"/>
      <c r="AT53" s="87"/>
      <c r="AU53" s="46"/>
      <c r="AV53" s="73"/>
      <c r="AW53" s="46"/>
      <c r="AX53" s="46"/>
      <c r="AY53" s="46"/>
    </row>
    <row r="54" spans="1:52" ht="5.0999999999999996" customHeight="1" x14ac:dyDescent="0.3">
      <c r="A54" s="48"/>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51"/>
      <c r="AL54" s="46"/>
      <c r="AM54" s="46"/>
      <c r="AN54" s="46"/>
      <c r="AO54" s="46"/>
      <c r="AP54" s="46"/>
      <c r="AQ54" s="46"/>
      <c r="AR54" s="46"/>
      <c r="AS54" s="46"/>
      <c r="AT54" s="46"/>
      <c r="AU54" s="46"/>
      <c r="AV54" s="46"/>
      <c r="AW54" s="46"/>
      <c r="AX54" s="46"/>
      <c r="AY54" s="46"/>
    </row>
    <row r="55" spans="1:52" ht="35.1" customHeight="1" x14ac:dyDescent="0.3">
      <c r="A55" s="48"/>
      <c r="B55" s="673"/>
      <c r="C55" s="673"/>
      <c r="D55" s="673"/>
      <c r="E55" s="673"/>
      <c r="F55" s="673"/>
      <c r="G55" s="673"/>
      <c r="H55" s="673"/>
      <c r="I55" s="674"/>
      <c r="J55" s="675" t="s">
        <v>240</v>
      </c>
      <c r="K55" s="675"/>
      <c r="L55" s="675"/>
      <c r="M55" s="675" t="s">
        <v>241</v>
      </c>
      <c r="N55" s="675"/>
      <c r="O55" s="675"/>
      <c r="P55" s="675" t="s">
        <v>242</v>
      </c>
      <c r="Q55" s="675"/>
      <c r="R55" s="675"/>
      <c r="S55" s="675" t="s">
        <v>243</v>
      </c>
      <c r="T55" s="675"/>
      <c r="U55" s="675"/>
      <c r="V55" s="675" t="s">
        <v>244</v>
      </c>
      <c r="W55" s="675"/>
      <c r="X55" s="675"/>
      <c r="Y55" s="675" t="s">
        <v>245</v>
      </c>
      <c r="Z55" s="675"/>
      <c r="AA55" s="675"/>
      <c r="AB55" s="675" t="s">
        <v>246</v>
      </c>
      <c r="AC55" s="675"/>
      <c r="AD55" s="675"/>
      <c r="AE55" s="675" t="s">
        <v>247</v>
      </c>
      <c r="AF55" s="675"/>
      <c r="AG55" s="675"/>
      <c r="AH55" s="675" t="s">
        <v>248</v>
      </c>
      <c r="AI55" s="675"/>
      <c r="AJ55" s="675"/>
      <c r="AK55" s="51"/>
      <c r="AL55" s="46"/>
      <c r="AM55" s="46"/>
      <c r="AN55" s="46"/>
      <c r="AO55" s="46"/>
      <c r="AP55" s="46"/>
      <c r="AQ55" s="46"/>
      <c r="AR55" s="46"/>
      <c r="AS55" s="46"/>
      <c r="AT55" s="46"/>
      <c r="AU55" s="46"/>
      <c r="AV55" s="73"/>
      <c r="AW55" s="46"/>
      <c r="AX55" s="46"/>
      <c r="AY55" s="46"/>
    </row>
    <row r="56" spans="1:52" ht="35.1" customHeight="1" x14ac:dyDescent="0.3">
      <c r="A56" s="48"/>
      <c r="B56" s="616" t="s">
        <v>249</v>
      </c>
      <c r="C56" s="616"/>
      <c r="D56" s="616"/>
      <c r="E56" s="616"/>
      <c r="F56" s="616"/>
      <c r="G56" s="616"/>
      <c r="H56" s="616"/>
      <c r="I56" s="616"/>
      <c r="J56" s="677"/>
      <c r="K56" s="677"/>
      <c r="L56" s="677"/>
      <c r="M56" s="677"/>
      <c r="N56" s="677"/>
      <c r="O56" s="677"/>
      <c r="P56" s="677"/>
      <c r="Q56" s="677"/>
      <c r="R56" s="677"/>
      <c r="S56" s="677"/>
      <c r="T56" s="677"/>
      <c r="U56" s="677"/>
      <c r="V56" s="677"/>
      <c r="W56" s="677"/>
      <c r="X56" s="677"/>
      <c r="Y56" s="677"/>
      <c r="Z56" s="677"/>
      <c r="AA56" s="677"/>
      <c r="AB56" s="677"/>
      <c r="AC56" s="677"/>
      <c r="AD56" s="677"/>
      <c r="AE56" s="677"/>
      <c r="AF56" s="677"/>
      <c r="AG56" s="677"/>
      <c r="AH56" s="676">
        <f>IF(COUNTA(J56:AG56)=0,0,SUM(J56:AG56))</f>
        <v>0</v>
      </c>
      <c r="AI56" s="676"/>
      <c r="AJ56" s="676"/>
      <c r="AK56" s="51"/>
      <c r="AL56" s="46"/>
      <c r="AM56" s="46"/>
      <c r="AN56" s="46"/>
      <c r="AO56" s="46"/>
      <c r="AP56" s="46"/>
      <c r="AQ56" s="46"/>
      <c r="AR56" s="46"/>
      <c r="AS56" s="46"/>
      <c r="AT56" s="46"/>
      <c r="AU56" s="46"/>
      <c r="AV56" s="46"/>
      <c r="AW56" s="46"/>
      <c r="AX56" s="46"/>
      <c r="AY56" s="46"/>
    </row>
    <row r="57" spans="1:52" ht="35.1" customHeight="1" x14ac:dyDescent="0.3">
      <c r="A57" s="48"/>
      <c r="B57" s="616" t="s">
        <v>250</v>
      </c>
      <c r="C57" s="616"/>
      <c r="D57" s="616"/>
      <c r="E57" s="616"/>
      <c r="F57" s="616"/>
      <c r="G57" s="616"/>
      <c r="H57" s="616"/>
      <c r="I57" s="616"/>
      <c r="J57" s="677"/>
      <c r="K57" s="677"/>
      <c r="L57" s="677"/>
      <c r="M57" s="677"/>
      <c r="N57" s="677"/>
      <c r="O57" s="677"/>
      <c r="P57" s="677"/>
      <c r="Q57" s="677"/>
      <c r="R57" s="677"/>
      <c r="S57" s="677"/>
      <c r="T57" s="677"/>
      <c r="U57" s="677"/>
      <c r="V57" s="677"/>
      <c r="W57" s="677"/>
      <c r="X57" s="677"/>
      <c r="Y57" s="677"/>
      <c r="Z57" s="677"/>
      <c r="AA57" s="677"/>
      <c r="AB57" s="677"/>
      <c r="AC57" s="677"/>
      <c r="AD57" s="677"/>
      <c r="AE57" s="677"/>
      <c r="AF57" s="677"/>
      <c r="AG57" s="677"/>
      <c r="AH57" s="676">
        <f>IF(COUNTA(J57:AG57)=0,0,SUM(J57:AG57))</f>
        <v>0</v>
      </c>
      <c r="AI57" s="676"/>
      <c r="AJ57" s="676"/>
      <c r="AK57" s="51"/>
      <c r="AL57" s="46"/>
      <c r="AM57" s="46"/>
      <c r="AN57" s="46"/>
      <c r="AO57" s="46"/>
      <c r="AP57" s="46"/>
      <c r="AQ57" s="46"/>
      <c r="AR57" s="46"/>
      <c r="AS57" s="46"/>
      <c r="AT57" s="46"/>
      <c r="AU57" s="46"/>
      <c r="AV57" s="46"/>
      <c r="AW57" s="46"/>
      <c r="AX57" s="46"/>
      <c r="AY57" s="46"/>
    </row>
    <row r="58" spans="1:52" ht="5.0999999999999996" customHeight="1" x14ac:dyDescent="0.3">
      <c r="A58" s="48"/>
      <c r="B58" s="84"/>
      <c r="C58" s="84"/>
      <c r="D58" s="84"/>
      <c r="E58" s="84"/>
      <c r="F58" s="84"/>
      <c r="G58" s="84"/>
      <c r="H58" s="84"/>
      <c r="I58" s="84"/>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7"/>
      <c r="AI58" s="97"/>
      <c r="AJ58" s="97"/>
      <c r="AK58" s="51"/>
      <c r="AL58" s="46"/>
      <c r="AM58" s="46"/>
      <c r="AN58" s="46"/>
      <c r="AO58" s="46"/>
      <c r="AP58" s="46"/>
      <c r="AQ58" s="46"/>
      <c r="AR58" s="46"/>
      <c r="AS58" s="46"/>
      <c r="AT58" s="46"/>
      <c r="AU58" s="46"/>
      <c r="AV58" s="46"/>
      <c r="AW58" s="46"/>
      <c r="AX58" s="46"/>
      <c r="AY58" s="46"/>
    </row>
    <row r="59" spans="1:52" ht="35.1" customHeight="1" x14ac:dyDescent="0.3">
      <c r="A59" s="48"/>
      <c r="B59" s="616" t="s">
        <v>251</v>
      </c>
      <c r="C59" s="616"/>
      <c r="D59" s="616"/>
      <c r="E59" s="616"/>
      <c r="F59" s="616"/>
      <c r="G59" s="616"/>
      <c r="H59" s="616"/>
      <c r="I59" s="616"/>
      <c r="J59" s="679"/>
      <c r="K59" s="679"/>
      <c r="L59" s="679"/>
      <c r="M59" s="679"/>
      <c r="N59" s="679"/>
      <c r="O59" s="679"/>
      <c r="P59" s="679"/>
      <c r="Q59" s="679"/>
      <c r="R59" s="679"/>
      <c r="S59" s="679"/>
      <c r="T59" s="679"/>
      <c r="U59" s="679"/>
      <c r="V59" s="679"/>
      <c r="W59" s="679"/>
      <c r="X59" s="679"/>
      <c r="Y59" s="679"/>
      <c r="Z59" s="679"/>
      <c r="AA59" s="679"/>
      <c r="AB59" s="679"/>
      <c r="AC59" s="679"/>
      <c r="AD59" s="679"/>
      <c r="AE59" s="679"/>
      <c r="AF59" s="679"/>
      <c r="AG59" s="679"/>
      <c r="AH59" s="663">
        <f>IF(COUNTA(J59:AG59)=0,0,SUM(J59:AG59))</f>
        <v>0</v>
      </c>
      <c r="AI59" s="663"/>
      <c r="AJ59" s="663"/>
      <c r="AK59" s="51"/>
      <c r="AL59" s="46"/>
      <c r="AM59" s="46"/>
      <c r="AN59" s="46"/>
      <c r="AO59" s="46"/>
      <c r="AP59" s="46"/>
      <c r="AQ59" s="46"/>
      <c r="AR59" s="46"/>
      <c r="AS59" s="46"/>
      <c r="AT59" s="46"/>
      <c r="AU59" s="46"/>
      <c r="AV59" s="46"/>
      <c r="AW59" s="46"/>
      <c r="AX59" s="46"/>
      <c r="AY59" s="46"/>
    </row>
    <row r="60" spans="1:52" ht="35.1" customHeight="1" x14ac:dyDescent="0.3">
      <c r="A60" s="48"/>
      <c r="B60" s="616" t="s">
        <v>252</v>
      </c>
      <c r="C60" s="616"/>
      <c r="D60" s="616"/>
      <c r="E60" s="616"/>
      <c r="F60" s="616"/>
      <c r="G60" s="616"/>
      <c r="H60" s="616"/>
      <c r="I60" s="616"/>
      <c r="J60" s="679"/>
      <c r="K60" s="679"/>
      <c r="L60" s="679"/>
      <c r="M60" s="679"/>
      <c r="N60" s="679"/>
      <c r="O60" s="679"/>
      <c r="P60" s="679"/>
      <c r="Q60" s="679"/>
      <c r="R60" s="679"/>
      <c r="S60" s="679"/>
      <c r="T60" s="679"/>
      <c r="U60" s="679"/>
      <c r="V60" s="679"/>
      <c r="W60" s="679"/>
      <c r="X60" s="679"/>
      <c r="Y60" s="679"/>
      <c r="Z60" s="679"/>
      <c r="AA60" s="679"/>
      <c r="AB60" s="679"/>
      <c r="AC60" s="679"/>
      <c r="AD60" s="679"/>
      <c r="AE60" s="679"/>
      <c r="AF60" s="679"/>
      <c r="AG60" s="679"/>
      <c r="AH60" s="663">
        <f>IF(COUNTA(J60:AG60)=0,0,SUM(J60:AG60))</f>
        <v>0</v>
      </c>
      <c r="AI60" s="663"/>
      <c r="AJ60" s="663"/>
      <c r="AK60" s="51"/>
      <c r="AL60" s="46"/>
      <c r="AM60" s="46"/>
      <c r="AN60" s="46"/>
      <c r="AO60" s="46"/>
      <c r="AP60" s="46"/>
      <c r="AQ60" s="46"/>
      <c r="AR60" s="46"/>
      <c r="AS60" s="46"/>
      <c r="AT60" s="46"/>
      <c r="AU60" s="46"/>
      <c r="AV60" s="46"/>
      <c r="AW60" s="46"/>
      <c r="AX60" s="46"/>
      <c r="AY60" s="46"/>
    </row>
    <row r="61" spans="1:52" ht="35.1" customHeight="1" x14ac:dyDescent="0.3">
      <c r="A61" s="48"/>
      <c r="B61" s="616" t="s">
        <v>253</v>
      </c>
      <c r="C61" s="616"/>
      <c r="D61" s="616"/>
      <c r="E61" s="616"/>
      <c r="F61" s="616"/>
      <c r="G61" s="616"/>
      <c r="H61" s="616"/>
      <c r="I61" s="616"/>
      <c r="J61" s="678" t="str">
        <f>IF(AND(J59="",J60=""),"",J59+J60)</f>
        <v/>
      </c>
      <c r="K61" s="678"/>
      <c r="L61" s="678"/>
      <c r="M61" s="678" t="str">
        <f>IF(AND(M59="",M60=""),"",M59+M60)</f>
        <v/>
      </c>
      <c r="N61" s="678"/>
      <c r="O61" s="678"/>
      <c r="P61" s="678" t="str">
        <f>IF(AND(P59="",P60=""),"",P59+P60)</f>
        <v/>
      </c>
      <c r="Q61" s="678"/>
      <c r="R61" s="678"/>
      <c r="S61" s="678" t="str">
        <f>IF(AND(S59="",S60=""),"",S59+S60)</f>
        <v/>
      </c>
      <c r="T61" s="678"/>
      <c r="U61" s="678"/>
      <c r="V61" s="678" t="str">
        <f>IF(AND(V59="",V60=""),"",V59+V60)</f>
        <v/>
      </c>
      <c r="W61" s="678"/>
      <c r="X61" s="678"/>
      <c r="Y61" s="678" t="str">
        <f>IF(AND(Y59="",Y60=""),"",Y59+Y60)</f>
        <v/>
      </c>
      <c r="Z61" s="678"/>
      <c r="AA61" s="678"/>
      <c r="AB61" s="678" t="str">
        <f>IF(AND(AB59="",AB60=""),"",AB59+AB60)</f>
        <v/>
      </c>
      <c r="AC61" s="678"/>
      <c r="AD61" s="678"/>
      <c r="AE61" s="678" t="str">
        <f>IF(AND(AE59="",AE60=""),"",AE59+AE60)</f>
        <v/>
      </c>
      <c r="AF61" s="678"/>
      <c r="AG61" s="678"/>
      <c r="AH61" s="663" t="str">
        <f>IF(AND(J61="",M61="",P61="",S61="",V61="",Y61="",AB61="",AE61=""),"",SUM(J61:AG61))</f>
        <v/>
      </c>
      <c r="AI61" s="663"/>
      <c r="AJ61" s="663"/>
      <c r="AK61" s="51"/>
      <c r="AL61" s="46"/>
      <c r="AM61" s="46"/>
      <c r="AN61" s="46"/>
      <c r="AO61" s="46"/>
      <c r="AP61" s="46"/>
      <c r="AQ61" s="46"/>
      <c r="AR61" s="46"/>
      <c r="AS61" s="46"/>
      <c r="AT61" s="46"/>
      <c r="AU61" s="46"/>
      <c r="AV61" s="46"/>
      <c r="AW61" s="46"/>
      <c r="AX61" s="46"/>
      <c r="AY61" s="46"/>
    </row>
    <row r="62" spans="1:52" ht="5.0999999999999996" customHeight="1" thickBot="1" x14ac:dyDescent="0.35">
      <c r="A62" s="52"/>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54"/>
      <c r="AL62" s="46"/>
      <c r="AM62" s="46"/>
      <c r="AN62" s="46"/>
      <c r="AO62" s="46"/>
      <c r="AP62" s="46"/>
      <c r="AQ62" s="46"/>
      <c r="AR62" s="46"/>
      <c r="AS62" s="46"/>
      <c r="AT62" s="46"/>
      <c r="AU62" s="46"/>
      <c r="AV62" s="46"/>
      <c r="AW62" s="46"/>
      <c r="AX62" s="46"/>
      <c r="AY62" s="46"/>
    </row>
    <row r="63" spans="1:52" ht="5.0999999999999996" customHeight="1" x14ac:dyDescent="0.3">
      <c r="A63" s="58"/>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58"/>
      <c r="AL63" s="46"/>
      <c r="AM63" s="46"/>
      <c r="AN63" s="46"/>
      <c r="AO63" s="46"/>
      <c r="AP63" s="46"/>
      <c r="AQ63" s="46"/>
      <c r="AR63" s="46"/>
      <c r="AS63" s="46"/>
      <c r="AT63" s="46"/>
      <c r="AU63" s="46"/>
      <c r="AV63" s="46"/>
      <c r="AW63" s="46"/>
      <c r="AX63" s="46"/>
      <c r="AY63" s="46"/>
    </row>
    <row r="64" spans="1:52" ht="15" customHeight="1" thickBot="1" x14ac:dyDescent="0.35">
      <c r="A64" s="53"/>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53"/>
      <c r="AL64" s="46"/>
      <c r="AM64" s="46"/>
      <c r="AN64" s="46"/>
      <c r="AO64" s="46"/>
      <c r="AP64" s="46"/>
      <c r="AQ64" s="46"/>
      <c r="AR64" s="46"/>
      <c r="AS64" s="46"/>
      <c r="AT64" s="46"/>
      <c r="AU64" s="46"/>
      <c r="AV64" s="46"/>
      <c r="AW64" s="46"/>
      <c r="AX64" s="46"/>
      <c r="AY64" s="46"/>
    </row>
    <row r="65" spans="1:51" ht="5.0999999999999996" customHeight="1" x14ac:dyDescent="0.3">
      <c r="A65" s="57"/>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9"/>
      <c r="AL65" s="46"/>
      <c r="AM65" s="46"/>
      <c r="AN65" s="46"/>
      <c r="AO65" s="46"/>
      <c r="AP65" s="46"/>
      <c r="AQ65" s="46"/>
      <c r="AR65" s="46"/>
      <c r="AS65" s="46"/>
      <c r="AT65" s="46"/>
      <c r="AU65" s="46"/>
      <c r="AV65" s="46"/>
      <c r="AW65" s="46"/>
      <c r="AX65" s="46"/>
      <c r="AY65" s="46"/>
    </row>
    <row r="66" spans="1:51" ht="15" customHeight="1" x14ac:dyDescent="0.3">
      <c r="A66" s="693" t="str">
        <f>IF(B2="","",B2)</f>
        <v/>
      </c>
      <c r="B66" s="621"/>
      <c r="C66" s="621"/>
      <c r="D66" s="621"/>
      <c r="E66" s="621"/>
      <c r="F66" s="621"/>
      <c r="G66" s="621"/>
      <c r="H66" s="621"/>
      <c r="I66" s="621" t="s">
        <v>190</v>
      </c>
      <c r="J66" s="621"/>
      <c r="K66" s="621"/>
      <c r="L66" s="621"/>
      <c r="M66" s="621"/>
      <c r="N66" s="621"/>
      <c r="O66" s="621"/>
      <c r="P66" s="621"/>
      <c r="Q66" s="621"/>
      <c r="R66" s="621"/>
      <c r="S66" s="621"/>
      <c r="T66" s="621"/>
      <c r="U66" s="621"/>
      <c r="V66" s="621"/>
      <c r="W66" s="621"/>
      <c r="X66" s="621"/>
      <c r="Y66" s="621"/>
      <c r="Z66" s="621"/>
      <c r="AA66" s="621"/>
      <c r="AB66" s="621"/>
      <c r="AC66" s="621"/>
      <c r="AD66" s="621"/>
      <c r="AE66" s="621"/>
      <c r="AF66" s="621"/>
      <c r="AG66" s="621"/>
      <c r="AH66" s="621"/>
      <c r="AI66" s="621"/>
      <c r="AJ66" s="621"/>
      <c r="AK66" s="51"/>
      <c r="AL66" s="46"/>
      <c r="AM66" s="46"/>
      <c r="AN66" s="46"/>
      <c r="AO66" s="46"/>
      <c r="AP66" s="46"/>
      <c r="AQ66" s="46"/>
      <c r="AR66" s="46"/>
      <c r="AS66" s="46"/>
      <c r="AT66" s="46"/>
      <c r="AU66" s="46"/>
      <c r="AV66" s="46"/>
      <c r="AW66" s="46"/>
      <c r="AX66" s="46"/>
      <c r="AY66" s="46"/>
    </row>
    <row r="67" spans="1:51" ht="15" customHeight="1" x14ac:dyDescent="0.3">
      <c r="A67" s="693"/>
      <c r="B67" s="621"/>
      <c r="C67" s="621"/>
      <c r="D67" s="621"/>
      <c r="E67" s="621"/>
      <c r="F67" s="621"/>
      <c r="G67" s="621"/>
      <c r="H67" s="621"/>
      <c r="I67" s="621"/>
      <c r="J67" s="621"/>
      <c r="K67" s="621"/>
      <c r="L67" s="621"/>
      <c r="M67" s="621"/>
      <c r="N67" s="621"/>
      <c r="O67" s="621"/>
      <c r="P67" s="621"/>
      <c r="Q67" s="621"/>
      <c r="R67" s="621"/>
      <c r="S67" s="621"/>
      <c r="T67" s="621"/>
      <c r="U67" s="621"/>
      <c r="V67" s="621"/>
      <c r="W67" s="621"/>
      <c r="X67" s="621"/>
      <c r="Y67" s="621"/>
      <c r="Z67" s="621"/>
      <c r="AA67" s="621"/>
      <c r="AB67" s="621"/>
      <c r="AC67" s="621"/>
      <c r="AD67" s="621"/>
      <c r="AE67" s="621"/>
      <c r="AF67" s="621"/>
      <c r="AG67" s="621"/>
      <c r="AH67" s="621"/>
      <c r="AI67" s="621"/>
      <c r="AJ67" s="621"/>
      <c r="AK67" s="51"/>
      <c r="AL67" s="46"/>
      <c r="AM67" s="46"/>
      <c r="AN67" s="46"/>
      <c r="AO67" s="46"/>
      <c r="AP67" s="46"/>
      <c r="AQ67" s="46"/>
      <c r="AR67" s="46"/>
      <c r="AS67" s="46"/>
      <c r="AT67" s="46"/>
      <c r="AU67" s="46"/>
      <c r="AV67" s="46"/>
      <c r="AW67" s="46"/>
      <c r="AX67" s="46"/>
      <c r="AY67" s="46"/>
    </row>
    <row r="68" spans="1:51" ht="15" customHeight="1" x14ac:dyDescent="0.3">
      <c r="A68" s="693"/>
      <c r="B68" s="621"/>
      <c r="C68" s="621"/>
      <c r="D68" s="621"/>
      <c r="E68" s="621"/>
      <c r="F68" s="621"/>
      <c r="G68" s="621"/>
      <c r="H68" s="621"/>
      <c r="I68" s="621"/>
      <c r="J68" s="621"/>
      <c r="K68" s="621"/>
      <c r="L68" s="621"/>
      <c r="M68" s="621"/>
      <c r="N68" s="621"/>
      <c r="O68" s="621"/>
      <c r="P68" s="621"/>
      <c r="Q68" s="621"/>
      <c r="R68" s="621"/>
      <c r="S68" s="621"/>
      <c r="T68" s="621"/>
      <c r="U68" s="621"/>
      <c r="V68" s="621"/>
      <c r="W68" s="621"/>
      <c r="X68" s="621"/>
      <c r="Y68" s="621"/>
      <c r="Z68" s="621"/>
      <c r="AA68" s="621"/>
      <c r="AB68" s="621"/>
      <c r="AC68" s="621"/>
      <c r="AD68" s="621"/>
      <c r="AE68" s="621"/>
      <c r="AF68" s="621"/>
      <c r="AG68" s="621"/>
      <c r="AH68" s="621"/>
      <c r="AI68" s="621"/>
      <c r="AJ68" s="621"/>
      <c r="AK68" s="51"/>
      <c r="AL68" s="46"/>
      <c r="AM68" s="46"/>
      <c r="AN68" s="46"/>
      <c r="AO68" s="46"/>
      <c r="AP68" s="46"/>
      <c r="AQ68" s="46"/>
      <c r="AR68" s="46"/>
      <c r="AS68" s="46"/>
      <c r="AT68" s="46"/>
      <c r="AU68" s="46"/>
      <c r="AV68" s="46"/>
      <c r="AW68" s="46"/>
      <c r="AX68" s="46"/>
      <c r="AY68" s="46"/>
    </row>
    <row r="69" spans="1:51" ht="5.0999999999999996" customHeight="1" thickBot="1" x14ac:dyDescent="0.35">
      <c r="A69" s="52"/>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4"/>
      <c r="AL69" s="46"/>
      <c r="AM69" s="46"/>
      <c r="AN69" s="46"/>
      <c r="AO69" s="46"/>
      <c r="AP69" s="46"/>
      <c r="AQ69" s="46"/>
      <c r="AR69" s="46"/>
      <c r="AS69" s="46"/>
      <c r="AT69" s="46"/>
      <c r="AU69" s="46"/>
      <c r="AV69" s="46"/>
      <c r="AW69" s="46"/>
      <c r="AX69" s="46"/>
      <c r="AY69" s="46"/>
    </row>
    <row r="70" spans="1:51" ht="15" customHeight="1" thickBot="1" x14ac:dyDescent="0.35">
      <c r="A70" s="49"/>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49"/>
      <c r="AL70" s="46"/>
      <c r="AM70" s="46"/>
      <c r="AN70" s="46"/>
      <c r="AO70" s="46"/>
      <c r="AP70" s="46"/>
      <c r="AQ70" s="46"/>
      <c r="AR70" s="46"/>
      <c r="AS70" s="46"/>
      <c r="AT70" s="46"/>
      <c r="AU70" s="46"/>
      <c r="AV70" s="46"/>
      <c r="AW70" s="46"/>
      <c r="AX70" s="46"/>
      <c r="AY70" s="46"/>
    </row>
    <row r="71" spans="1:51" ht="5.0999999999999996" customHeight="1" x14ac:dyDescent="0.3">
      <c r="A71" s="57"/>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59"/>
      <c r="AL71" s="46"/>
      <c r="AM71" s="46"/>
      <c r="AN71" s="46"/>
      <c r="AO71" s="46"/>
      <c r="AP71" s="46"/>
      <c r="AQ71" s="46"/>
      <c r="AR71" s="46"/>
      <c r="AS71" s="46"/>
      <c r="AT71" s="46"/>
      <c r="AU71" s="46"/>
      <c r="AV71" s="46"/>
      <c r="AW71" s="46"/>
      <c r="AX71" s="46"/>
      <c r="AY71" s="46"/>
    </row>
    <row r="72" spans="1:51" ht="25.8" x14ac:dyDescent="0.3">
      <c r="A72" s="48"/>
      <c r="B72" s="648" t="s">
        <v>254</v>
      </c>
      <c r="C72" s="648"/>
      <c r="D72" s="648"/>
      <c r="E72" s="648"/>
      <c r="F72" s="648"/>
      <c r="G72" s="648"/>
      <c r="H72" s="648"/>
      <c r="I72" s="648"/>
      <c r="J72" s="648"/>
      <c r="K72" s="648"/>
      <c r="L72" s="648"/>
      <c r="M72" s="648"/>
      <c r="N72" s="648"/>
      <c r="O72" s="648"/>
      <c r="P72" s="648"/>
      <c r="Q72" s="648"/>
      <c r="R72" s="648"/>
      <c r="S72" s="648"/>
      <c r="T72" s="648"/>
      <c r="U72" s="648"/>
      <c r="V72" s="648"/>
      <c r="W72" s="648"/>
      <c r="X72" s="648"/>
      <c r="Y72" s="648"/>
      <c r="Z72" s="648"/>
      <c r="AA72" s="648"/>
      <c r="AB72" s="648"/>
      <c r="AC72" s="648"/>
      <c r="AD72" s="648"/>
      <c r="AE72" s="648"/>
      <c r="AF72" s="648"/>
      <c r="AG72" s="648"/>
      <c r="AH72" s="648"/>
      <c r="AI72" s="648"/>
      <c r="AJ72" s="648"/>
      <c r="AK72" s="51"/>
      <c r="AL72" s="46"/>
      <c r="AM72" s="46"/>
      <c r="AN72" s="46"/>
      <c r="AO72" s="46"/>
      <c r="AP72" s="46"/>
      <c r="AQ72" s="46"/>
      <c r="AR72" s="46"/>
      <c r="AS72" s="46"/>
      <c r="AT72" s="46"/>
      <c r="AU72" s="46"/>
      <c r="AV72" s="46"/>
      <c r="AW72" s="46"/>
      <c r="AX72" s="46"/>
      <c r="AY72" s="46"/>
    </row>
    <row r="73" spans="1:51" ht="5.0999999999999996" customHeight="1" x14ac:dyDescent="0.3">
      <c r="A73" s="48"/>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51"/>
      <c r="AL73" s="46"/>
      <c r="AM73" s="46"/>
      <c r="AN73" s="46"/>
      <c r="AO73" s="46"/>
      <c r="AP73" s="46"/>
      <c r="AQ73" s="46"/>
      <c r="AR73" s="46"/>
      <c r="AS73" s="46"/>
      <c r="AT73" s="46"/>
      <c r="AU73" s="46"/>
      <c r="AV73" s="46"/>
      <c r="AW73" s="46"/>
      <c r="AX73" s="46"/>
      <c r="AY73" s="46"/>
    </row>
    <row r="74" spans="1:51" ht="35.1" customHeight="1" x14ac:dyDescent="0.3">
      <c r="A74" s="48"/>
      <c r="B74" s="634" t="s">
        <v>255</v>
      </c>
      <c r="C74" s="634"/>
      <c r="D74" s="634"/>
      <c r="E74" s="634"/>
      <c r="F74" s="634"/>
      <c r="G74" s="634"/>
      <c r="H74" s="634"/>
      <c r="I74" s="634"/>
      <c r="J74" s="634"/>
      <c r="K74" s="634"/>
      <c r="L74" s="634"/>
      <c r="M74" s="634"/>
      <c r="N74" s="634"/>
      <c r="O74" s="634"/>
      <c r="P74" s="634"/>
      <c r="Q74" s="634"/>
      <c r="R74" s="634"/>
      <c r="S74" s="92"/>
      <c r="T74" s="92"/>
      <c r="U74" s="92"/>
      <c r="V74" s="92"/>
      <c r="W74" s="92"/>
      <c r="X74" s="92"/>
      <c r="Y74" s="92"/>
      <c r="Z74" s="92"/>
      <c r="AA74" s="92"/>
      <c r="AB74" s="92"/>
      <c r="AC74" s="92"/>
      <c r="AD74" s="92"/>
      <c r="AE74" s="92"/>
      <c r="AF74" s="92"/>
      <c r="AG74" s="92"/>
      <c r="AH74" s="92"/>
      <c r="AI74" s="92"/>
      <c r="AJ74" s="92"/>
      <c r="AK74" s="51"/>
      <c r="AL74" s="46"/>
      <c r="AM74" s="46"/>
      <c r="AN74" s="46"/>
      <c r="AO74" s="46"/>
      <c r="AP74" s="46"/>
      <c r="AQ74" s="46"/>
      <c r="AR74" s="46"/>
      <c r="AS74" s="46"/>
      <c r="AT74" s="46"/>
      <c r="AU74" s="46"/>
      <c r="AV74" s="46"/>
      <c r="AW74" s="46"/>
      <c r="AX74" s="46"/>
      <c r="AY74" s="46"/>
    </row>
    <row r="75" spans="1:51" ht="5.0999999999999996" customHeight="1" x14ac:dyDescent="0.3">
      <c r="A75" s="48"/>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51"/>
      <c r="AL75" s="46"/>
      <c r="AM75" s="46"/>
      <c r="AN75" s="46"/>
      <c r="AO75" s="46"/>
      <c r="AP75" s="46"/>
      <c r="AQ75" s="46"/>
      <c r="AR75" s="46"/>
      <c r="AS75" s="46"/>
      <c r="AT75" s="46"/>
      <c r="AU75" s="46"/>
      <c r="AV75" s="46"/>
      <c r="AW75" s="46"/>
      <c r="AX75" s="46"/>
      <c r="AY75" s="46"/>
    </row>
    <row r="76" spans="1:51" ht="35.1" customHeight="1" x14ac:dyDescent="0.3">
      <c r="A76" s="48"/>
      <c r="B76" s="616" t="s">
        <v>225</v>
      </c>
      <c r="C76" s="616"/>
      <c r="D76" s="616"/>
      <c r="E76" s="616"/>
      <c r="F76" s="616"/>
      <c r="G76" s="616"/>
      <c r="H76" s="616"/>
      <c r="I76" s="616"/>
      <c r="J76" s="60" t="s">
        <v>193</v>
      </c>
      <c r="K76" s="683" t="str">
        <f>IF(AF51="","-",((((T51-H51)-INT(T51-H51))*24)-(AH56+AH57)/60)/((((T51-H51)-INT(T51-H51))*24)-AH56/60)*100)</f>
        <v>-</v>
      </c>
      <c r="L76" s="683" t="str">
        <f>IF(K74="","",(K74-(#REF!+#REF!)/60)/(K74-#REF!/60))</f>
        <v/>
      </c>
      <c r="M76" s="683" t="str">
        <f>IF(L74="","",(L74-(#REF!+#REF!)/60)/(L74-#REF!/60))</f>
        <v/>
      </c>
      <c r="N76" s="683" t="str">
        <f>IF(M74="","",(M74-(#REF!+#REF!)/60)/(M74-#REF!/60))</f>
        <v/>
      </c>
      <c r="O76" s="647" t="s">
        <v>222</v>
      </c>
      <c r="P76" s="647"/>
      <c r="Q76" s="647"/>
      <c r="R76" s="647"/>
      <c r="S76" s="92"/>
      <c r="T76" s="616" t="s">
        <v>232</v>
      </c>
      <c r="U76" s="616"/>
      <c r="V76" s="616"/>
      <c r="W76" s="616"/>
      <c r="X76" s="616"/>
      <c r="Y76" s="616"/>
      <c r="Z76" s="616"/>
      <c r="AA76" s="616"/>
      <c r="AB76" s="60" t="s">
        <v>193</v>
      </c>
      <c r="AC76" s="651" t="str">
        <f>IF(AC42="","",AC42)</f>
        <v/>
      </c>
      <c r="AD76" s="652" t="str">
        <f>IF(BD29="","",BD29)</f>
        <v/>
      </c>
      <c r="AE76" s="652" t="str">
        <f>IF(BE29="","",BE29)</f>
        <v/>
      </c>
      <c r="AF76" s="653" t="str">
        <f>IF(BF29="","",BF29)</f>
        <v/>
      </c>
      <c r="AG76" s="680" t="s">
        <v>209</v>
      </c>
      <c r="AH76" s="681"/>
      <c r="AI76" s="681"/>
      <c r="AJ76" s="682"/>
      <c r="AK76" s="51"/>
      <c r="AL76" s="46"/>
      <c r="AM76" s="46"/>
      <c r="AN76" s="46"/>
      <c r="AO76" s="46"/>
      <c r="AP76" s="46"/>
      <c r="AQ76" s="46"/>
      <c r="AR76" s="46"/>
      <c r="AS76" s="86"/>
      <c r="AT76" s="87"/>
      <c r="AU76" s="46"/>
      <c r="AV76" s="73"/>
      <c r="AW76" s="73"/>
      <c r="AX76" s="46"/>
      <c r="AY76" s="46"/>
    </row>
    <row r="77" spans="1:51" ht="5.0999999999999996" customHeight="1" thickBot="1" x14ac:dyDescent="0.35">
      <c r="A77" s="48"/>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100"/>
      <c r="AD77" s="100"/>
      <c r="AE77" s="100"/>
      <c r="AF77" s="100"/>
      <c r="AG77" s="92"/>
      <c r="AH77" s="92"/>
      <c r="AI77" s="92"/>
      <c r="AJ77" s="92"/>
      <c r="AK77" s="51"/>
      <c r="AL77" s="46"/>
      <c r="AM77" s="46"/>
      <c r="AN77" s="46"/>
      <c r="AO77" s="46"/>
      <c r="AP77" s="46"/>
      <c r="AQ77" s="46"/>
      <c r="AR77" s="46"/>
      <c r="AS77" s="46"/>
      <c r="AT77" s="46"/>
      <c r="AU77" s="46"/>
      <c r="AV77" s="46"/>
      <c r="AW77" s="46"/>
      <c r="AX77" s="46"/>
      <c r="AY77" s="46"/>
    </row>
    <row r="78" spans="1:51" ht="35.1" customHeight="1" thickBot="1" x14ac:dyDescent="0.35">
      <c r="A78" s="48"/>
      <c r="B78" s="616" t="s">
        <v>228</v>
      </c>
      <c r="C78" s="616"/>
      <c r="D78" s="616"/>
      <c r="E78" s="616"/>
      <c r="F78" s="616"/>
      <c r="G78" s="616"/>
      <c r="H78" s="616"/>
      <c r="I78" s="616"/>
      <c r="J78" s="60" t="s">
        <v>193</v>
      </c>
      <c r="K78" s="683" t="str">
        <f>IFERROR(IF(AH61/((((T51-H51)-INT(T51-H51))*24)-AH56/60-AH57/60)/AC25&gt;1,100,100*AH61/((((T51-H51)-INT(T51-H51))*24)-AH56/60-AH57/60)/AC25),"-")</f>
        <v>-</v>
      </c>
      <c r="L78" s="683" t="e">
        <f>IF(OR(#REF!="",K75="",AK17=""),"",IF(#REF!/(K75-#REF!/60-#REF!/60)/AK17&gt;1,1,#REF!/(K75-#REF!/60-#REF!/60)/AK17))</f>
        <v>#REF!</v>
      </c>
      <c r="M78" s="683" t="e">
        <f>IF(OR(#REF!="",L75="",AL17=""),"",IF(#REF!/(L75-#REF!/60-#REF!/60)/AL17&gt;1,1,#REF!/(L75-#REF!/60-#REF!/60)/AL17))</f>
        <v>#REF!</v>
      </c>
      <c r="N78" s="683" t="e">
        <f>IF(OR(#REF!="",M75="",AM17=""),"",IF(#REF!/(M75-#REF!/60-#REF!/60)/AM17&gt;1,1,#REF!/(M75-#REF!/60-#REF!/60)/AM17))</f>
        <v>#REF!</v>
      </c>
      <c r="O78" s="647" t="s">
        <v>222</v>
      </c>
      <c r="P78" s="647"/>
      <c r="Q78" s="647"/>
      <c r="R78" s="647"/>
      <c r="S78" s="92"/>
      <c r="T78" s="684" t="s">
        <v>256</v>
      </c>
      <c r="U78" s="685"/>
      <c r="V78" s="685"/>
      <c r="W78" s="685"/>
      <c r="X78" s="685"/>
      <c r="Y78" s="685"/>
      <c r="Z78" s="685"/>
      <c r="AA78" s="686"/>
      <c r="AB78" s="101" t="s">
        <v>193</v>
      </c>
      <c r="AC78" s="687" t="str">
        <f>IF(AF51="","",ROUNDDOWN(AH59/((((T51-H51)-INT(T51-H51))*24)-AH56/60),0))</f>
        <v/>
      </c>
      <c r="AD78" s="688" t="str">
        <f>IF(AD71="","",ROUNDDOWN(#REF!/(AD71-#REF!/60),0))</f>
        <v/>
      </c>
      <c r="AE78" s="688" t="str">
        <f>IF(AE71="","",ROUNDDOWN(#REF!/(AE71-#REF!/60),0))</f>
        <v/>
      </c>
      <c r="AF78" s="689" t="str">
        <f>IF(AF71="","",ROUNDDOWN(#REF!/(AF71-#REF!/60),0))</f>
        <v/>
      </c>
      <c r="AG78" s="690" t="s">
        <v>209</v>
      </c>
      <c r="AH78" s="691"/>
      <c r="AI78" s="691"/>
      <c r="AJ78" s="692"/>
      <c r="AK78" s="51"/>
      <c r="AL78" s="46"/>
      <c r="AM78" s="46"/>
      <c r="AN78" s="46"/>
      <c r="AO78" s="46"/>
      <c r="AP78" s="46"/>
      <c r="AQ78" s="46"/>
      <c r="AR78" s="46"/>
      <c r="AS78" s="86"/>
      <c r="AT78" s="87"/>
      <c r="AU78" s="46"/>
      <c r="AV78" s="73"/>
      <c r="AW78" s="73"/>
      <c r="AX78" s="46"/>
      <c r="AY78" s="46"/>
    </row>
    <row r="79" spans="1:51" ht="5.0999999999999996" customHeight="1" thickBot="1" x14ac:dyDescent="0.35">
      <c r="A79" s="48"/>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51"/>
      <c r="AL79" s="46"/>
      <c r="AM79" s="46"/>
      <c r="AN79" s="46"/>
      <c r="AO79" s="46"/>
      <c r="AP79" s="46"/>
      <c r="AQ79" s="46"/>
      <c r="AR79" s="46"/>
      <c r="AS79" s="86"/>
      <c r="AT79" s="82"/>
      <c r="AU79" s="46"/>
      <c r="AV79" s="46"/>
      <c r="AW79" s="46"/>
      <c r="AX79" s="46"/>
      <c r="AY79" s="46"/>
    </row>
    <row r="80" spans="1:51" ht="35.1" customHeight="1" thickBot="1" x14ac:dyDescent="0.35">
      <c r="A80" s="48"/>
      <c r="B80" s="616" t="s">
        <v>231</v>
      </c>
      <c r="C80" s="616"/>
      <c r="D80" s="616"/>
      <c r="E80" s="616"/>
      <c r="F80" s="616"/>
      <c r="G80" s="616"/>
      <c r="H80" s="616"/>
      <c r="I80" s="616"/>
      <c r="J80" s="60" t="s">
        <v>193</v>
      </c>
      <c r="K80" s="683" t="str">
        <f>IFERROR(AH59/AH61*100,"-")</f>
        <v>-</v>
      </c>
      <c r="L80" s="683" t="e">
        <f>IF(#REF!=0,"",#REF!/#REF!)</f>
        <v>#REF!</v>
      </c>
      <c r="M80" s="683" t="e">
        <f>IF(#REF!=0,"",#REF!/#REF!)</f>
        <v>#REF!</v>
      </c>
      <c r="N80" s="683" t="e">
        <f>IF(#REF!=0,"",#REF!/#REF!)</f>
        <v>#REF!</v>
      </c>
      <c r="O80" s="647" t="s">
        <v>222</v>
      </c>
      <c r="P80" s="647"/>
      <c r="Q80" s="647"/>
      <c r="R80" s="647"/>
      <c r="S80" s="92"/>
      <c r="T80" s="684" t="s">
        <v>257</v>
      </c>
      <c r="U80" s="685"/>
      <c r="V80" s="685"/>
      <c r="W80" s="685"/>
      <c r="X80" s="685"/>
      <c r="Y80" s="685"/>
      <c r="Z80" s="685"/>
      <c r="AA80" s="686"/>
      <c r="AB80" s="101" t="s">
        <v>193</v>
      </c>
      <c r="AC80" s="699" t="str">
        <f>IF(AC76="","",IF(AC78&lt;AC76,"Unacceptable","Acceptable"))</f>
        <v/>
      </c>
      <c r="AD80" s="700"/>
      <c r="AE80" s="700"/>
      <c r="AF80" s="700"/>
      <c r="AG80" s="700"/>
      <c r="AH80" s="700"/>
      <c r="AI80" s="700"/>
      <c r="AJ80" s="701"/>
      <c r="AK80" s="51"/>
      <c r="AL80" s="46"/>
      <c r="AM80" s="46"/>
      <c r="AN80" s="46"/>
      <c r="AO80" s="46"/>
      <c r="AP80" s="46"/>
      <c r="AQ80" s="46"/>
      <c r="AR80" s="46"/>
      <c r="AS80" s="86"/>
      <c r="AT80" s="87"/>
      <c r="AU80" s="46"/>
      <c r="AV80" s="73"/>
      <c r="AW80" s="73"/>
      <c r="AX80" s="46"/>
      <c r="AY80" s="46"/>
    </row>
    <row r="81" spans="1:51" ht="5.0999999999999996" customHeight="1" thickBot="1" x14ac:dyDescent="0.35">
      <c r="A81" s="48"/>
      <c r="B81" s="84"/>
      <c r="C81" s="84"/>
      <c r="D81" s="84"/>
      <c r="E81" s="84"/>
      <c r="F81" s="84"/>
      <c r="G81" s="84"/>
      <c r="H81" s="84"/>
      <c r="I81" s="84"/>
      <c r="J81" s="75"/>
      <c r="K81" s="85"/>
      <c r="L81" s="85"/>
      <c r="M81" s="85"/>
      <c r="N81" s="85"/>
      <c r="O81" s="77"/>
      <c r="P81" s="77"/>
      <c r="Q81" s="77"/>
      <c r="R81" s="77"/>
      <c r="S81" s="92"/>
      <c r="T81" s="92"/>
      <c r="U81" s="92"/>
      <c r="V81" s="92"/>
      <c r="W81" s="92"/>
      <c r="X81" s="92"/>
      <c r="Y81" s="92"/>
      <c r="Z81" s="92"/>
      <c r="AA81" s="92"/>
      <c r="AB81" s="92"/>
      <c r="AC81" s="92"/>
      <c r="AD81" s="92"/>
      <c r="AE81" s="92"/>
      <c r="AF81" s="92"/>
      <c r="AG81" s="92"/>
      <c r="AH81" s="92"/>
      <c r="AI81" s="92"/>
      <c r="AJ81" s="92"/>
      <c r="AK81" s="51"/>
      <c r="AL81" s="46"/>
      <c r="AM81" s="46"/>
      <c r="AN81" s="46"/>
      <c r="AO81" s="46"/>
      <c r="AP81" s="46"/>
      <c r="AQ81" s="46"/>
      <c r="AR81" s="46"/>
      <c r="AS81" s="46"/>
      <c r="AT81" s="46"/>
      <c r="AU81" s="46"/>
      <c r="AV81" s="46"/>
      <c r="AW81" s="46"/>
      <c r="AX81" s="46"/>
      <c r="AY81" s="46"/>
    </row>
    <row r="82" spans="1:51" ht="35.1" customHeight="1" thickBot="1" x14ac:dyDescent="0.35">
      <c r="A82" s="48"/>
      <c r="B82" s="684" t="s">
        <v>233</v>
      </c>
      <c r="C82" s="685"/>
      <c r="D82" s="685"/>
      <c r="E82" s="685"/>
      <c r="F82" s="685"/>
      <c r="G82" s="685"/>
      <c r="H82" s="685"/>
      <c r="I82" s="686"/>
      <c r="J82" s="101" t="s">
        <v>193</v>
      </c>
      <c r="K82" s="702" t="str">
        <f>IFERROR(K76*K78*K80/10000,"-")</f>
        <v>-</v>
      </c>
      <c r="L82" s="703" t="e">
        <f>IF(OR(L79="",L80="",L81=""),"",L79*L80*L81)</f>
        <v>#REF!</v>
      </c>
      <c r="M82" s="703" t="e">
        <f>IF(OR(M79="",M80="",M81=""),"",M79*M80*M81)</f>
        <v>#REF!</v>
      </c>
      <c r="N82" s="704" t="e">
        <f>IF(OR(N79="",N80="",N81=""),"",N79*N80*N81)</f>
        <v>#REF!</v>
      </c>
      <c r="O82" s="705" t="s">
        <v>222</v>
      </c>
      <c r="P82" s="706"/>
      <c r="Q82" s="706"/>
      <c r="R82" s="707"/>
      <c r="S82" s="49"/>
      <c r="T82" s="616" t="s">
        <v>258</v>
      </c>
      <c r="U82" s="616"/>
      <c r="V82" s="616"/>
      <c r="W82" s="616"/>
      <c r="X82" s="616"/>
      <c r="Y82" s="616"/>
      <c r="Z82" s="616"/>
      <c r="AA82" s="616"/>
      <c r="AB82" s="60" t="s">
        <v>193</v>
      </c>
      <c r="AC82" s="708" t="s">
        <v>259</v>
      </c>
      <c r="AD82" s="668"/>
      <c r="AE82" s="668"/>
      <c r="AF82" s="668"/>
      <c r="AG82" s="668"/>
      <c r="AH82" s="668"/>
      <c r="AI82" s="668"/>
      <c r="AJ82" s="669"/>
      <c r="AK82" s="51"/>
      <c r="AL82" s="46"/>
      <c r="AM82" s="102"/>
      <c r="AN82" s="46"/>
      <c r="AO82" s="46"/>
      <c r="AP82" s="46"/>
      <c r="AQ82" s="46"/>
      <c r="AR82" s="46"/>
      <c r="AS82" s="102"/>
      <c r="AT82" s="46"/>
      <c r="AU82" s="46"/>
      <c r="AV82" s="73"/>
      <c r="AW82" s="73"/>
      <c r="AX82" s="46"/>
      <c r="AY82" s="46"/>
    </row>
    <row r="83" spans="1:51" ht="5.0999999999999996" customHeight="1" x14ac:dyDescent="0.3">
      <c r="A83" s="48"/>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51"/>
      <c r="AL83" s="46"/>
      <c r="AM83" s="46"/>
      <c r="AN83" s="46"/>
      <c r="AO83" s="46"/>
      <c r="AP83" s="46"/>
      <c r="AQ83" s="46"/>
      <c r="AR83" s="46"/>
      <c r="AS83" s="46"/>
      <c r="AT83" s="46"/>
      <c r="AU83" s="46"/>
      <c r="AV83" s="46"/>
      <c r="AW83" s="46"/>
      <c r="AX83" s="46"/>
      <c r="AY83" s="46"/>
    </row>
    <row r="84" spans="1:51" ht="35.1" customHeight="1" x14ac:dyDescent="0.3">
      <c r="A84" s="48"/>
      <c r="B84" s="616" t="s">
        <v>260</v>
      </c>
      <c r="C84" s="616"/>
      <c r="D84" s="616"/>
      <c r="E84" s="616"/>
      <c r="F84" s="616"/>
      <c r="G84" s="616"/>
      <c r="H84" s="616"/>
      <c r="I84" s="616"/>
      <c r="J84" s="60" t="s">
        <v>193</v>
      </c>
      <c r="K84" s="694"/>
      <c r="L84" s="694"/>
      <c r="M84" s="694"/>
      <c r="N84" s="695" t="s">
        <v>261</v>
      </c>
      <c r="O84" s="695"/>
      <c r="P84" s="664" t="str">
        <f>IF(K29="","",K29)</f>
        <v/>
      </c>
      <c r="Q84" s="664"/>
      <c r="R84" s="664"/>
      <c r="S84" s="64"/>
      <c r="T84" s="616" t="s">
        <v>262</v>
      </c>
      <c r="U84" s="616"/>
      <c r="V84" s="616"/>
      <c r="W84" s="616"/>
      <c r="X84" s="616"/>
      <c r="Y84" s="616"/>
      <c r="Z84" s="616"/>
      <c r="AA84" s="616"/>
      <c r="AB84" s="60" t="s">
        <v>193</v>
      </c>
      <c r="AC84" s="696" t="str">
        <f>IF(K29="","",IF(K84&gt;=P84,"Fulfilled","Not fulfilled"))</f>
        <v/>
      </c>
      <c r="AD84" s="697" t="str">
        <f t="shared" ref="AD84:AJ84" si="0">IF(AH20="","",IF(Z81&gt;=AB84,"Erfüllt","Nicht erfüllt"))</f>
        <v/>
      </c>
      <c r="AE84" s="697" t="str">
        <f t="shared" si="0"/>
        <v/>
      </c>
      <c r="AF84" s="697" t="str">
        <f t="shared" si="0"/>
        <v/>
      </c>
      <c r="AG84" s="697" t="str">
        <f t="shared" si="0"/>
        <v/>
      </c>
      <c r="AH84" s="697" t="str">
        <f t="shared" si="0"/>
        <v/>
      </c>
      <c r="AI84" s="697" t="str">
        <f t="shared" si="0"/>
        <v/>
      </c>
      <c r="AJ84" s="698" t="str">
        <f t="shared" si="0"/>
        <v/>
      </c>
      <c r="AK84" s="51"/>
      <c r="AL84" s="46"/>
      <c r="AM84" s="46"/>
      <c r="AN84" s="46"/>
      <c r="AO84" s="46"/>
      <c r="AP84" s="46"/>
      <c r="AQ84" s="46"/>
      <c r="AR84" s="46"/>
      <c r="AS84" s="46"/>
      <c r="AT84" s="46"/>
      <c r="AU84" s="46"/>
      <c r="AV84" s="46"/>
      <c r="AW84" s="46"/>
      <c r="AX84" s="46"/>
      <c r="AY84" s="46"/>
    </row>
    <row r="85" spans="1:51" ht="15" thickBot="1" x14ac:dyDescent="0.35">
      <c r="A85" s="48"/>
      <c r="B85" s="49"/>
      <c r="C85" s="49"/>
      <c r="D85" s="103"/>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51"/>
      <c r="AL85" s="46"/>
      <c r="AM85" s="46"/>
      <c r="AN85" s="46"/>
      <c r="AO85" s="46"/>
      <c r="AP85" s="46"/>
      <c r="AQ85" s="46"/>
      <c r="AR85" s="46"/>
      <c r="AS85" s="46"/>
      <c r="AT85" s="46"/>
      <c r="AU85" s="46"/>
      <c r="AV85" s="46"/>
      <c r="AW85" s="46"/>
      <c r="AX85" s="46"/>
      <c r="AY85" s="46"/>
    </row>
    <row r="86" spans="1:51" ht="35.1" customHeight="1" thickBot="1" x14ac:dyDescent="0.35">
      <c r="A86" s="48"/>
      <c r="B86" s="718"/>
      <c r="C86" s="719"/>
      <c r="D86" s="720"/>
      <c r="E86" s="721" t="s">
        <v>263</v>
      </c>
      <c r="F86" s="722"/>
      <c r="G86" s="722"/>
      <c r="H86" s="722"/>
      <c r="I86" s="722"/>
      <c r="J86" s="722"/>
      <c r="K86" s="722"/>
      <c r="L86" s="722"/>
      <c r="M86" s="722"/>
      <c r="N86" s="722"/>
      <c r="O86" s="722"/>
      <c r="P86" s="722"/>
      <c r="Q86" s="723"/>
      <c r="R86" s="718"/>
      <c r="S86" s="719"/>
      <c r="T86" s="720"/>
      <c r="U86" s="724" t="s">
        <v>259</v>
      </c>
      <c r="V86" s="725"/>
      <c r="W86" s="725"/>
      <c r="X86" s="725"/>
      <c r="Y86" s="725"/>
      <c r="Z86" s="725"/>
      <c r="AA86" s="725"/>
      <c r="AB86" s="725"/>
      <c r="AC86" s="725"/>
      <c r="AD86" s="725"/>
      <c r="AE86" s="725"/>
      <c r="AF86" s="725"/>
      <c r="AG86" s="726"/>
      <c r="AH86" s="718"/>
      <c r="AI86" s="719"/>
      <c r="AJ86" s="720"/>
      <c r="AK86" s="51"/>
      <c r="AL86" s="46"/>
      <c r="AM86" s="46"/>
      <c r="AN86" s="46"/>
      <c r="AO86" s="46"/>
      <c r="AP86" s="46"/>
      <c r="AQ86" s="46"/>
      <c r="AR86" s="46"/>
      <c r="AS86" s="46"/>
      <c r="AT86" s="46"/>
      <c r="AU86" s="46"/>
      <c r="AV86" s="73"/>
      <c r="AW86" s="73"/>
      <c r="AX86" s="46"/>
      <c r="AY86" s="46"/>
    </row>
    <row r="87" spans="1:51" x14ac:dyDescent="0.3">
      <c r="A87" s="48"/>
      <c r="B87" s="49"/>
      <c r="C87" s="49"/>
      <c r="D87" s="103"/>
      <c r="E87" s="49"/>
      <c r="F87" s="49"/>
      <c r="G87" s="49"/>
      <c r="H87" s="49"/>
      <c r="I87" s="49"/>
      <c r="J87" s="49"/>
      <c r="K87" s="49"/>
      <c r="L87" s="49"/>
      <c r="M87" s="49"/>
      <c r="N87" s="49"/>
      <c r="O87" s="49"/>
      <c r="P87" s="49"/>
      <c r="Q87" s="49"/>
      <c r="R87" s="49"/>
      <c r="S87" s="49"/>
      <c r="T87" s="49"/>
      <c r="U87" s="49"/>
      <c r="V87" s="49"/>
      <c r="W87" s="49"/>
      <c r="X87" s="49"/>
      <c r="Y87" s="49"/>
      <c r="Z87" s="104" t="str">
        <f>U86</f>
        <v>NA</v>
      </c>
      <c r="AA87" s="49"/>
      <c r="AB87" s="49"/>
      <c r="AC87" s="49"/>
      <c r="AD87" s="49"/>
      <c r="AE87" s="49"/>
      <c r="AF87" s="49"/>
      <c r="AG87" s="49"/>
      <c r="AH87" s="49"/>
      <c r="AI87" s="49"/>
      <c r="AJ87" s="49"/>
      <c r="AK87" s="51"/>
      <c r="AL87" s="46"/>
      <c r="AM87" s="46"/>
      <c r="AN87" s="46"/>
      <c r="AO87" s="46"/>
      <c r="AP87" s="46"/>
      <c r="AQ87" s="46"/>
      <c r="AR87" s="46"/>
      <c r="AS87" s="46"/>
      <c r="AT87" s="46"/>
      <c r="AU87" s="46"/>
      <c r="AV87" s="46"/>
      <c r="AW87" s="46"/>
      <c r="AX87" s="46"/>
      <c r="AY87" s="46"/>
    </row>
    <row r="88" spans="1:51" ht="35.1" customHeight="1" x14ac:dyDescent="0.3">
      <c r="A88" s="48"/>
      <c r="B88" s="638" t="s">
        <v>264</v>
      </c>
      <c r="C88" s="639"/>
      <c r="D88" s="639"/>
      <c r="E88" s="639"/>
      <c r="F88" s="639"/>
      <c r="G88" s="639"/>
      <c r="H88" s="639"/>
      <c r="I88" s="640"/>
      <c r="J88" s="60" t="s">
        <v>193</v>
      </c>
      <c r="K88" s="727"/>
      <c r="L88" s="728"/>
      <c r="M88" s="728"/>
      <c r="N88" s="728"/>
      <c r="O88" s="728"/>
      <c r="P88" s="728"/>
      <c r="Q88" s="728"/>
      <c r="R88" s="729"/>
      <c r="S88" s="49"/>
      <c r="T88" s="638" t="s">
        <v>265</v>
      </c>
      <c r="U88" s="639"/>
      <c r="V88" s="639"/>
      <c r="W88" s="639"/>
      <c r="X88" s="639"/>
      <c r="Y88" s="639"/>
      <c r="Z88" s="639"/>
      <c r="AA88" s="640"/>
      <c r="AB88" s="60" t="s">
        <v>193</v>
      </c>
      <c r="AC88" s="727"/>
      <c r="AD88" s="728"/>
      <c r="AE88" s="728"/>
      <c r="AF88" s="728"/>
      <c r="AG88" s="728"/>
      <c r="AH88" s="728"/>
      <c r="AI88" s="728"/>
      <c r="AJ88" s="729"/>
      <c r="AK88" s="51"/>
      <c r="AL88" s="46"/>
      <c r="AM88" s="46"/>
      <c r="AN88" s="46"/>
      <c r="AO88" s="46"/>
      <c r="AP88" s="46"/>
      <c r="AQ88" s="46"/>
      <c r="AR88" s="46"/>
      <c r="AS88" s="73"/>
      <c r="AT88" s="73"/>
      <c r="AU88" s="46"/>
      <c r="AV88" s="46"/>
      <c r="AW88" s="46"/>
      <c r="AX88" s="46"/>
      <c r="AY88" s="46"/>
    </row>
    <row r="89" spans="1:51" ht="5.0999999999999996" customHeight="1" x14ac:dyDescent="0.3">
      <c r="A89" s="48"/>
      <c r="B89" s="61"/>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51"/>
      <c r="AL89" s="46"/>
      <c r="AM89" s="46"/>
      <c r="AN89" s="46"/>
      <c r="AO89" s="46"/>
      <c r="AP89" s="46"/>
      <c r="AQ89" s="46"/>
      <c r="AR89" s="46"/>
      <c r="AS89" s="46"/>
      <c r="AT89" s="46"/>
      <c r="AU89" s="46"/>
      <c r="AV89" s="46"/>
      <c r="AW89" s="46"/>
      <c r="AX89" s="46"/>
      <c r="AY89" s="46"/>
    </row>
    <row r="90" spans="1:51" ht="15" customHeight="1" x14ac:dyDescent="0.3">
      <c r="A90" s="48"/>
      <c r="B90" s="616" t="s">
        <v>266</v>
      </c>
      <c r="C90" s="616"/>
      <c r="D90" s="616"/>
      <c r="E90" s="616"/>
      <c r="F90" s="616"/>
      <c r="G90" s="616"/>
      <c r="H90" s="616"/>
      <c r="I90" s="616"/>
      <c r="J90" s="655" t="s">
        <v>193</v>
      </c>
      <c r="K90" s="709"/>
      <c r="L90" s="710"/>
      <c r="M90" s="710"/>
      <c r="N90" s="710"/>
      <c r="O90" s="710"/>
      <c r="P90" s="710"/>
      <c r="Q90" s="710"/>
      <c r="R90" s="710"/>
      <c r="S90" s="710"/>
      <c r="T90" s="710"/>
      <c r="U90" s="710"/>
      <c r="V90" s="710"/>
      <c r="W90" s="710"/>
      <c r="X90" s="710"/>
      <c r="Y90" s="710"/>
      <c r="Z90" s="710"/>
      <c r="AA90" s="710"/>
      <c r="AB90" s="710"/>
      <c r="AC90" s="710"/>
      <c r="AD90" s="710"/>
      <c r="AE90" s="710"/>
      <c r="AF90" s="710"/>
      <c r="AG90" s="710"/>
      <c r="AH90" s="710"/>
      <c r="AI90" s="710"/>
      <c r="AJ90" s="711"/>
      <c r="AK90" s="51"/>
      <c r="AL90" s="46"/>
      <c r="AM90" s="46"/>
      <c r="AN90" s="46"/>
      <c r="AO90" s="46"/>
      <c r="AP90" s="46"/>
      <c r="AQ90" s="46"/>
      <c r="AR90" s="46"/>
      <c r="AS90" s="46"/>
      <c r="AT90" s="46"/>
      <c r="AU90" s="46"/>
      <c r="AV90" s="46"/>
      <c r="AW90" s="46"/>
      <c r="AX90" s="46"/>
      <c r="AY90" s="46"/>
    </row>
    <row r="91" spans="1:51" x14ac:dyDescent="0.3">
      <c r="A91" s="48"/>
      <c r="B91" s="616"/>
      <c r="C91" s="616"/>
      <c r="D91" s="616"/>
      <c r="E91" s="616"/>
      <c r="F91" s="616"/>
      <c r="G91" s="616"/>
      <c r="H91" s="616"/>
      <c r="I91" s="616"/>
      <c r="J91" s="655"/>
      <c r="K91" s="712"/>
      <c r="L91" s="713"/>
      <c r="M91" s="713"/>
      <c r="N91" s="713"/>
      <c r="O91" s="713"/>
      <c r="P91" s="713"/>
      <c r="Q91" s="713"/>
      <c r="R91" s="713"/>
      <c r="S91" s="713"/>
      <c r="T91" s="713"/>
      <c r="U91" s="713"/>
      <c r="V91" s="713"/>
      <c r="W91" s="713"/>
      <c r="X91" s="713"/>
      <c r="Y91" s="713"/>
      <c r="Z91" s="713"/>
      <c r="AA91" s="713"/>
      <c r="AB91" s="713"/>
      <c r="AC91" s="713"/>
      <c r="AD91" s="713"/>
      <c r="AE91" s="713"/>
      <c r="AF91" s="713"/>
      <c r="AG91" s="713"/>
      <c r="AH91" s="713"/>
      <c r="AI91" s="713"/>
      <c r="AJ91" s="714"/>
      <c r="AK91" s="51"/>
      <c r="AL91" s="46"/>
      <c r="AM91" s="46"/>
      <c r="AN91" s="46"/>
      <c r="AO91" s="46"/>
      <c r="AP91" s="46"/>
      <c r="AQ91" s="46"/>
      <c r="AR91" s="46"/>
      <c r="AS91" s="46"/>
      <c r="AT91" s="46"/>
      <c r="AU91" s="46"/>
      <c r="AV91" s="46"/>
      <c r="AW91" s="46"/>
      <c r="AX91" s="46"/>
      <c r="AY91" s="46"/>
    </row>
    <row r="92" spans="1:51" x14ac:dyDescent="0.3">
      <c r="A92" s="48"/>
      <c r="B92" s="49"/>
      <c r="C92" s="49"/>
      <c r="D92" s="49"/>
      <c r="E92" s="49"/>
      <c r="F92" s="49"/>
      <c r="G92" s="49"/>
      <c r="H92" s="49"/>
      <c r="I92" s="49"/>
      <c r="J92" s="49"/>
      <c r="K92" s="712"/>
      <c r="L92" s="713"/>
      <c r="M92" s="713"/>
      <c r="N92" s="713"/>
      <c r="O92" s="713"/>
      <c r="P92" s="713"/>
      <c r="Q92" s="713"/>
      <c r="R92" s="713"/>
      <c r="S92" s="713"/>
      <c r="T92" s="713"/>
      <c r="U92" s="713"/>
      <c r="V92" s="713"/>
      <c r="W92" s="713"/>
      <c r="X92" s="713"/>
      <c r="Y92" s="713"/>
      <c r="Z92" s="713"/>
      <c r="AA92" s="713"/>
      <c r="AB92" s="713"/>
      <c r="AC92" s="713"/>
      <c r="AD92" s="713"/>
      <c r="AE92" s="713"/>
      <c r="AF92" s="713"/>
      <c r="AG92" s="713"/>
      <c r="AH92" s="713"/>
      <c r="AI92" s="713"/>
      <c r="AJ92" s="714"/>
      <c r="AK92" s="51"/>
      <c r="AL92" s="46"/>
      <c r="AM92" s="46"/>
      <c r="AN92" s="46"/>
      <c r="AO92" s="46"/>
      <c r="AP92" s="46"/>
      <c r="AQ92" s="46"/>
      <c r="AR92" s="46"/>
      <c r="AS92" s="46"/>
      <c r="AT92" s="46"/>
      <c r="AU92" s="46"/>
      <c r="AV92" s="46"/>
      <c r="AW92" s="46"/>
      <c r="AX92" s="46"/>
      <c r="AY92" s="46"/>
    </row>
    <row r="93" spans="1:51" x14ac:dyDescent="0.3">
      <c r="A93" s="48"/>
      <c r="B93" s="49"/>
      <c r="C93" s="49"/>
      <c r="D93" s="49"/>
      <c r="E93" s="49"/>
      <c r="F93" s="49"/>
      <c r="G93" s="49"/>
      <c r="H93" s="49"/>
      <c r="I93" s="49"/>
      <c r="J93" s="49"/>
      <c r="K93" s="712"/>
      <c r="L93" s="713"/>
      <c r="M93" s="713"/>
      <c r="N93" s="713"/>
      <c r="O93" s="713"/>
      <c r="P93" s="713"/>
      <c r="Q93" s="713"/>
      <c r="R93" s="713"/>
      <c r="S93" s="713"/>
      <c r="T93" s="713"/>
      <c r="U93" s="713"/>
      <c r="V93" s="713"/>
      <c r="W93" s="713"/>
      <c r="X93" s="713"/>
      <c r="Y93" s="713"/>
      <c r="Z93" s="713"/>
      <c r="AA93" s="713"/>
      <c r="AB93" s="713"/>
      <c r="AC93" s="713"/>
      <c r="AD93" s="713"/>
      <c r="AE93" s="713"/>
      <c r="AF93" s="713"/>
      <c r="AG93" s="713"/>
      <c r="AH93" s="713"/>
      <c r="AI93" s="713"/>
      <c r="AJ93" s="714"/>
      <c r="AK93" s="51"/>
      <c r="AL93" s="46"/>
      <c r="AM93" s="46"/>
      <c r="AN93" s="46"/>
      <c r="AO93" s="46"/>
      <c r="AP93" s="46"/>
      <c r="AQ93" s="46"/>
      <c r="AR93" s="46"/>
      <c r="AS93" s="46"/>
      <c r="AT93" s="46"/>
      <c r="AU93" s="46"/>
      <c r="AV93" s="46"/>
      <c r="AW93" s="46"/>
      <c r="AX93" s="46"/>
      <c r="AY93" s="46"/>
    </row>
    <row r="94" spans="1:51" x14ac:dyDescent="0.3">
      <c r="A94" s="48"/>
      <c r="B94" s="49"/>
      <c r="C94" s="49"/>
      <c r="D94" s="49"/>
      <c r="E94" s="49"/>
      <c r="F94" s="49"/>
      <c r="G94" s="49"/>
      <c r="H94" s="49"/>
      <c r="I94" s="49"/>
      <c r="J94" s="49"/>
      <c r="K94" s="715"/>
      <c r="L94" s="716"/>
      <c r="M94" s="716"/>
      <c r="N94" s="716"/>
      <c r="O94" s="716"/>
      <c r="P94" s="716"/>
      <c r="Q94" s="716"/>
      <c r="R94" s="716"/>
      <c r="S94" s="716"/>
      <c r="T94" s="716"/>
      <c r="U94" s="716"/>
      <c r="V94" s="716"/>
      <c r="W94" s="716"/>
      <c r="X94" s="716"/>
      <c r="Y94" s="716"/>
      <c r="Z94" s="716"/>
      <c r="AA94" s="716"/>
      <c r="AB94" s="716"/>
      <c r="AC94" s="716"/>
      <c r="AD94" s="716"/>
      <c r="AE94" s="716"/>
      <c r="AF94" s="716"/>
      <c r="AG94" s="716"/>
      <c r="AH94" s="716"/>
      <c r="AI94" s="716"/>
      <c r="AJ94" s="717"/>
      <c r="AK94" s="51"/>
      <c r="AL94" s="46"/>
      <c r="AM94" s="46"/>
      <c r="AN94" s="46"/>
      <c r="AO94" s="46"/>
      <c r="AP94" s="46"/>
      <c r="AQ94" s="46"/>
      <c r="AR94" s="46"/>
      <c r="AS94" s="46"/>
      <c r="AT94" s="46"/>
      <c r="AU94" s="46"/>
      <c r="AV94" s="46"/>
      <c r="AW94" s="46"/>
      <c r="AX94" s="46"/>
      <c r="AY94" s="46"/>
    </row>
    <row r="95" spans="1:51" ht="5.0999999999999996" customHeight="1" thickBot="1" x14ac:dyDescent="0.35">
      <c r="A95" s="52"/>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4"/>
      <c r="AL95" s="46"/>
      <c r="AM95" s="46"/>
      <c r="AN95" s="46"/>
      <c r="AO95" s="46"/>
      <c r="AP95" s="46"/>
      <c r="AQ95" s="46"/>
      <c r="AR95" s="46"/>
      <c r="AS95" s="46"/>
      <c r="AT95" s="46"/>
      <c r="AU95" s="46"/>
      <c r="AV95" s="46"/>
      <c r="AW95" s="46"/>
      <c r="AX95" s="46"/>
      <c r="AY95" s="46"/>
    </row>
    <row r="96" spans="1:51" x14ac:dyDescent="0.3">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row>
    <row r="97" spans="1:51" x14ac:dyDescent="0.3">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row>
    <row r="98" spans="1:51" x14ac:dyDescent="0.3">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row>
    <row r="99" spans="1:51" x14ac:dyDescent="0.3">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row>
    <row r="100" spans="1:51" x14ac:dyDescent="0.3">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row>
  </sheetData>
  <mergeCells count="201">
    <mergeCell ref="B90:I91"/>
    <mergeCell ref="J90:J91"/>
    <mergeCell ref="K90:AJ94"/>
    <mergeCell ref="B86:D86"/>
    <mergeCell ref="E86:Q86"/>
    <mergeCell ref="R86:T86"/>
    <mergeCell ref="U86:AG86"/>
    <mergeCell ref="AH86:AJ86"/>
    <mergeCell ref="B88:I88"/>
    <mergeCell ref="K88:R88"/>
    <mergeCell ref="T88:AA88"/>
    <mergeCell ref="AC88:AJ88"/>
    <mergeCell ref="B84:I84"/>
    <mergeCell ref="K84:M84"/>
    <mergeCell ref="N84:O84"/>
    <mergeCell ref="P84:R84"/>
    <mergeCell ref="T84:AA84"/>
    <mergeCell ref="AC84:AJ84"/>
    <mergeCell ref="B80:I80"/>
    <mergeCell ref="K80:N80"/>
    <mergeCell ref="O80:R80"/>
    <mergeCell ref="T80:AA80"/>
    <mergeCell ref="AC80:AJ80"/>
    <mergeCell ref="B82:I82"/>
    <mergeCell ref="K82:N82"/>
    <mergeCell ref="O82:R82"/>
    <mergeCell ref="T82:AA82"/>
    <mergeCell ref="AC82:AJ82"/>
    <mergeCell ref="AG76:AJ76"/>
    <mergeCell ref="B78:I78"/>
    <mergeCell ref="K78:N78"/>
    <mergeCell ref="O78:R78"/>
    <mergeCell ref="T78:AA78"/>
    <mergeCell ref="AC78:AF78"/>
    <mergeCell ref="AG78:AJ78"/>
    <mergeCell ref="AH61:AJ61"/>
    <mergeCell ref="A66:H68"/>
    <mergeCell ref="I66:AJ68"/>
    <mergeCell ref="B72:AJ72"/>
    <mergeCell ref="B74:R74"/>
    <mergeCell ref="B76:I76"/>
    <mergeCell ref="K76:N76"/>
    <mergeCell ref="O76:R76"/>
    <mergeCell ref="T76:AA76"/>
    <mergeCell ref="AC76:AF76"/>
    <mergeCell ref="B61:I61"/>
    <mergeCell ref="J61:L61"/>
    <mergeCell ref="M61:O61"/>
    <mergeCell ref="P61:R61"/>
    <mergeCell ref="S61:U61"/>
    <mergeCell ref="V61:X61"/>
    <mergeCell ref="Y61:AA61"/>
    <mergeCell ref="AB61:AD61"/>
    <mergeCell ref="AE61:AG61"/>
    <mergeCell ref="AH59:AJ59"/>
    <mergeCell ref="B60:I60"/>
    <mergeCell ref="J60:L60"/>
    <mergeCell ref="M60:O60"/>
    <mergeCell ref="P60:R60"/>
    <mergeCell ref="S60:U60"/>
    <mergeCell ref="V60:X60"/>
    <mergeCell ref="Y60:AA60"/>
    <mergeCell ref="AB60:AD60"/>
    <mergeCell ref="AE60:AG60"/>
    <mergeCell ref="AH60:AJ60"/>
    <mergeCell ref="B59:I59"/>
    <mergeCell ref="J59:L59"/>
    <mergeCell ref="M59:O59"/>
    <mergeCell ref="P59:R59"/>
    <mergeCell ref="S59:U59"/>
    <mergeCell ref="V59:X59"/>
    <mergeCell ref="Y59:AA59"/>
    <mergeCell ref="AB59:AD59"/>
    <mergeCell ref="AE59:AG59"/>
    <mergeCell ref="AH56:AJ56"/>
    <mergeCell ref="B57:I57"/>
    <mergeCell ref="J57:L57"/>
    <mergeCell ref="M57:O57"/>
    <mergeCell ref="P57:R57"/>
    <mergeCell ref="S57:U57"/>
    <mergeCell ref="V57:X57"/>
    <mergeCell ref="Y57:AA57"/>
    <mergeCell ref="AB57:AD57"/>
    <mergeCell ref="AE57:AG57"/>
    <mergeCell ref="AH57:AJ57"/>
    <mergeCell ref="B56:I56"/>
    <mergeCell ref="J56:L56"/>
    <mergeCell ref="M56:O56"/>
    <mergeCell ref="P56:R56"/>
    <mergeCell ref="S56:U56"/>
    <mergeCell ref="V56:X56"/>
    <mergeCell ref="Y56:AA56"/>
    <mergeCell ref="AB56:AD56"/>
    <mergeCell ref="AE56:AG56"/>
    <mergeCell ref="B53:AJ53"/>
    <mergeCell ref="B55:I55"/>
    <mergeCell ref="J55:L55"/>
    <mergeCell ref="M55:O55"/>
    <mergeCell ref="P55:R55"/>
    <mergeCell ref="S55:U55"/>
    <mergeCell ref="V55:X55"/>
    <mergeCell ref="Y55:AA55"/>
    <mergeCell ref="AB55:AD55"/>
    <mergeCell ref="AE55:AG55"/>
    <mergeCell ref="AH55:AJ55"/>
    <mergeCell ref="AC45:AJ45"/>
    <mergeCell ref="B49:AJ49"/>
    <mergeCell ref="B51:F51"/>
    <mergeCell ref="H51:L51"/>
    <mergeCell ref="N51:R51"/>
    <mergeCell ref="T51:X51"/>
    <mergeCell ref="Z51:AD51"/>
    <mergeCell ref="AF51:AJ51"/>
    <mergeCell ref="B44:I44"/>
    <mergeCell ref="K44:N44"/>
    <mergeCell ref="O44:R44"/>
    <mergeCell ref="T44:AA44"/>
    <mergeCell ref="AC44:AF44"/>
    <mergeCell ref="AG44:AJ44"/>
    <mergeCell ref="B42:I42"/>
    <mergeCell ref="K42:N42"/>
    <mergeCell ref="O42:R42"/>
    <mergeCell ref="T42:AA42"/>
    <mergeCell ref="AC42:AF42"/>
    <mergeCell ref="AG42:AJ42"/>
    <mergeCell ref="AG38:AJ38"/>
    <mergeCell ref="B40:I40"/>
    <mergeCell ref="K40:N40"/>
    <mergeCell ref="O40:R40"/>
    <mergeCell ref="T40:AA40"/>
    <mergeCell ref="AC40:AF40"/>
    <mergeCell ref="AG40:AJ40"/>
    <mergeCell ref="B36:R36"/>
    <mergeCell ref="B38:I38"/>
    <mergeCell ref="K38:N38"/>
    <mergeCell ref="O38:R38"/>
    <mergeCell ref="T38:AA38"/>
    <mergeCell ref="AC38:AF38"/>
    <mergeCell ref="B33:I33"/>
    <mergeCell ref="K33:N33"/>
    <mergeCell ref="O33:R33"/>
    <mergeCell ref="T33:AA33"/>
    <mergeCell ref="AC33:AF33"/>
    <mergeCell ref="AG33:AJ33"/>
    <mergeCell ref="AG29:AJ29"/>
    <mergeCell ref="B30:F30"/>
    <mergeCell ref="O30:R30"/>
    <mergeCell ref="B31:I31"/>
    <mergeCell ref="K31:N31"/>
    <mergeCell ref="O31:R31"/>
    <mergeCell ref="T31:AA31"/>
    <mergeCell ref="AC31:AF31"/>
    <mergeCell ref="AG31:AJ31"/>
    <mergeCell ref="B28:F28"/>
    <mergeCell ref="B29:I29"/>
    <mergeCell ref="K29:N29"/>
    <mergeCell ref="O29:R29"/>
    <mergeCell ref="T29:AA29"/>
    <mergeCell ref="AC29:AF29"/>
    <mergeCell ref="B27:I27"/>
    <mergeCell ref="K27:N27"/>
    <mergeCell ref="O27:R27"/>
    <mergeCell ref="T27:AA27"/>
    <mergeCell ref="AC27:AF27"/>
    <mergeCell ref="AG27:AJ27"/>
    <mergeCell ref="B23:R23"/>
    <mergeCell ref="T23:AA23"/>
    <mergeCell ref="AC23:AF23"/>
    <mergeCell ref="AG23:AJ23"/>
    <mergeCell ref="B25:I25"/>
    <mergeCell ref="K25:N25"/>
    <mergeCell ref="O25:R25"/>
    <mergeCell ref="T25:AA25"/>
    <mergeCell ref="AC25:AF25"/>
    <mergeCell ref="AG25:AJ25"/>
    <mergeCell ref="AS16:AY16"/>
    <mergeCell ref="BA16:BC16"/>
    <mergeCell ref="B18:F19"/>
    <mergeCell ref="G18:G19"/>
    <mergeCell ref="B14:I14"/>
    <mergeCell ref="K14:R14"/>
    <mergeCell ref="T14:AA14"/>
    <mergeCell ref="AC14:AJ14"/>
    <mergeCell ref="B16:F16"/>
    <mergeCell ref="H16:AJ16"/>
    <mergeCell ref="H18:AJ19"/>
    <mergeCell ref="B12:F12"/>
    <mergeCell ref="H12:L12"/>
    <mergeCell ref="N12:R12"/>
    <mergeCell ref="T12:X12"/>
    <mergeCell ref="Z12:AD12"/>
    <mergeCell ref="AF12:AJ12"/>
    <mergeCell ref="H2:AJ4"/>
    <mergeCell ref="R7:Z7"/>
    <mergeCell ref="AC7:AK7"/>
    <mergeCell ref="B10:F10"/>
    <mergeCell ref="H10:L10"/>
    <mergeCell ref="N10:R10"/>
    <mergeCell ref="T10:X10"/>
    <mergeCell ref="Z10:AD10"/>
    <mergeCell ref="AF10:AJ10"/>
  </mergeCells>
  <conditionalFormatting sqref="K76:N76">
    <cfRule type="cellIs" dxfId="28" priority="15" operator="greaterThanOrEqual">
      <formula>90</formula>
    </cfRule>
    <cfRule type="cellIs" dxfId="27" priority="16" operator="lessThan">
      <formula>90</formula>
    </cfRule>
  </conditionalFormatting>
  <conditionalFormatting sqref="K78:N78">
    <cfRule type="cellIs" dxfId="25" priority="13" operator="greaterThanOrEqual">
      <formula>95</formula>
    </cfRule>
    <cfRule type="cellIs" dxfId="24" priority="14" operator="lessThan">
      <formula>95</formula>
    </cfRule>
  </conditionalFormatting>
  <conditionalFormatting sqref="K80:N80">
    <cfRule type="cellIs" dxfId="22" priority="11" operator="greaterThanOrEqual">
      <formula>99</formula>
    </cfRule>
    <cfRule type="cellIs" dxfId="21" priority="12" operator="lessThan">
      <formula>99</formula>
    </cfRule>
  </conditionalFormatting>
  <conditionalFormatting sqref="K82:N82">
    <cfRule type="cellIs" dxfId="19" priority="17" operator="greaterThanOrEqual">
      <formula>85</formula>
    </cfRule>
    <cfRule type="cellIs" dxfId="18" priority="18" operator="lessThan">
      <formula>85</formula>
    </cfRule>
  </conditionalFormatting>
  <conditionalFormatting sqref="U86:AG86">
    <cfRule type="containsText" dxfId="17" priority="10" operator="containsText" text="Acceptable with deviations">
      <formula>NOT(ISERROR(SEARCH("Acceptable with deviations",U86)))</formula>
    </cfRule>
    <cfRule type="containsText" dxfId="16" priority="22" operator="containsText" text="Unacceptable">
      <formula>NOT(ISERROR(SEARCH("Unacceptable",U86)))</formula>
    </cfRule>
    <cfRule type="cellIs" dxfId="15" priority="23" operator="equal">
      <formula>"Acceptable"</formula>
    </cfRule>
  </conditionalFormatting>
  <conditionalFormatting sqref="AC45">
    <cfRule type="containsText" dxfId="14" priority="31" operator="containsText" text="Unacceptable">
      <formula>NOT(ISERROR(SEARCH("Unacceptable",AC45)))</formula>
    </cfRule>
    <cfRule type="containsText" dxfId="13" priority="32" operator="containsText" text="Acceptable">
      <formula>NOT(ISERROR(SEARCH("Acceptable",AC45)))</formula>
    </cfRule>
  </conditionalFormatting>
  <conditionalFormatting sqref="AC80">
    <cfRule type="containsText" dxfId="12" priority="29" operator="containsText" text="Unacceptable">
      <formula>NOT(ISERROR(SEARCH("Unacceptable",AC80)))</formula>
    </cfRule>
    <cfRule type="containsText" dxfId="11" priority="30" operator="containsText" text="Acceptable">
      <formula>NOT(ISERROR(SEARCH("Acceptable",AC80)))</formula>
    </cfRule>
  </conditionalFormatting>
  <conditionalFormatting sqref="AC82">
    <cfRule type="containsText" dxfId="10" priority="26" operator="containsText" text="Unacceptable">
      <formula>NOT(ISERROR(SEARCH("Unacceptable",AC82)))</formula>
    </cfRule>
    <cfRule type="containsText" dxfId="9" priority="27" operator="containsText" text="Acceptable">
      <formula>NOT(ISERROR(SEARCH("Acceptable",AC82)))</formula>
    </cfRule>
    <cfRule type="containsText" dxfId="8" priority="28" operator="containsText" text="NA">
      <formula>NOT(ISERROR(SEARCH("NA",AC82)))</formula>
    </cfRule>
  </conditionalFormatting>
  <conditionalFormatting sqref="AC78:AF78">
    <cfRule type="cellIs" dxfId="7" priority="5" operator="equal">
      <formula>0</formula>
    </cfRule>
  </conditionalFormatting>
  <conditionalFormatting sqref="AC82:AJ82">
    <cfRule type="containsText" dxfId="6" priority="19" operator="containsText" text="Fail">
      <formula>NOT(ISERROR(SEARCH("Fail",AC82)))</formula>
    </cfRule>
    <cfRule type="containsText" dxfId="5" priority="20" operator="containsText" text="Fail">
      <formula>NOT(ISERROR(SEARCH("Fail",AC82)))</formula>
    </cfRule>
    <cfRule type="containsText" dxfId="4" priority="21" operator="containsText" text="Pass">
      <formula>NOT(ISERROR(SEARCH("Pass",AC82)))</formula>
    </cfRule>
  </conditionalFormatting>
  <conditionalFormatting sqref="AC84:AJ84">
    <cfRule type="containsText" dxfId="3" priority="24" operator="containsText" text="Not fulfilled">
      <formula>NOT(ISERROR(SEARCH("Not fulfilled",AC84)))</formula>
    </cfRule>
    <cfRule type="containsText" dxfId="2" priority="25" operator="containsText" text="Fulfilled">
      <formula>NOT(ISERROR(SEARCH("Fulfilled",AC84)))</formula>
    </cfRule>
  </conditionalFormatting>
  <conditionalFormatting sqref="AH56:AJ57">
    <cfRule type="cellIs" dxfId="1" priority="8" operator="equal">
      <formula>0</formula>
    </cfRule>
  </conditionalFormatting>
  <conditionalFormatting sqref="AH59:AJ60">
    <cfRule type="cellIs" dxfId="0" priority="6" operator="equal">
      <formula>0</formula>
    </cfRule>
  </conditionalFormatting>
  <dataValidations count="2">
    <dataValidation type="list" allowBlank="1" showInputMessage="1" showErrorMessage="1" sqref="AC82:AJ82" xr:uid="{357AB91D-0A74-4192-904D-1D4AEB473EBF}">
      <formula1>"Pass,Fail,NA"</formula1>
    </dataValidation>
    <dataValidation type="list" allowBlank="1" showInputMessage="1" showErrorMessage="1" sqref="U86:AG86" xr:uid="{83F81C37-C694-417A-ADDC-F1F0D9EACDCF}">
      <formula1>"Acceptable,Acceptable with deviations,Unacceptable,NA"</formula1>
    </dataValidation>
  </dataValidations>
  <printOptions horizontalCentered="1" verticalCentered="1"/>
  <pageMargins left="0.70866141732283472" right="0.70866141732283472" top="0.74803149606299213" bottom="0.74803149606299213" header="0.31496062992125984" footer="0.31496062992125984"/>
  <pageSetup paperSize="9" scale="44" fitToWidth="0" orientation="portrait" r:id="rId1"/>
  <rowBreaks count="1" manualBreakCount="1">
    <brk id="47"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 operator="containsText" id="{F112DC11-D9B1-4D71-997F-BA8A0467A0E7}">
            <xm:f>NOT(ISERROR(SEARCH("-",K76)))</xm:f>
            <xm:f>"-"</xm:f>
            <x14:dxf>
              <font>
                <color rgb="FFFFFFCC"/>
              </font>
              <fill>
                <patternFill>
                  <bgColor rgb="FFFFFFCC"/>
                </patternFill>
              </fill>
            </x14:dxf>
          </x14:cfRule>
          <xm:sqref>K76:N76</xm:sqref>
        </x14:conditionalFormatting>
        <x14:conditionalFormatting xmlns:xm="http://schemas.microsoft.com/office/excel/2006/main">
          <x14:cfRule type="containsText" priority="3" operator="containsText" id="{A2175E15-89FD-40EA-8260-B931A27EBD6E}">
            <xm:f>NOT(ISERROR(SEARCH("-",K78)))</xm:f>
            <xm:f>"-"</xm:f>
            <x14:dxf>
              <font>
                <color rgb="FFFFFFCC"/>
              </font>
              <fill>
                <patternFill>
                  <bgColor rgb="FFFFFFCC"/>
                </patternFill>
              </fill>
            </x14:dxf>
          </x14:cfRule>
          <xm:sqref>K78:N78</xm:sqref>
        </x14:conditionalFormatting>
        <x14:conditionalFormatting xmlns:xm="http://schemas.microsoft.com/office/excel/2006/main">
          <x14:cfRule type="containsText" priority="2" operator="containsText" id="{01184575-B9FB-4D38-9EFB-4EECDFE2250C}">
            <xm:f>NOT(ISERROR(SEARCH("-",K80)))</xm:f>
            <xm:f>"-"</xm:f>
            <x14:dxf>
              <font>
                <color rgb="FFFFFFCC"/>
              </font>
              <fill>
                <patternFill>
                  <bgColor rgb="FFFFFFCC"/>
                </patternFill>
              </fill>
            </x14:dxf>
          </x14:cfRule>
          <xm:sqref>K80:N80</xm:sqref>
        </x14:conditionalFormatting>
        <x14:conditionalFormatting xmlns:xm="http://schemas.microsoft.com/office/excel/2006/main">
          <x14:cfRule type="containsText" priority="1" operator="containsText" id="{99D45026-229E-4791-B190-6130AD1B7903}">
            <xm:f>NOT(ISERROR(SEARCH("-",K82)))</xm:f>
            <xm:f>"-"</xm:f>
            <x14:dxf>
              <font>
                <color rgb="FFFFFFCC"/>
              </font>
              <fill>
                <patternFill>
                  <bgColor rgb="FFFFFFCC"/>
                </patternFill>
              </fill>
            </x14:dxf>
          </x14:cfRule>
          <xm:sqref>K82:N82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F561-32D0-4A36-BC9E-35428B14631E}">
  <dimension ref="A1:BH38"/>
  <sheetViews>
    <sheetView zoomScale="80" zoomScaleNormal="80" workbookViewId="0">
      <selection activeCell="B14" sqref="B14:E14"/>
    </sheetView>
  </sheetViews>
  <sheetFormatPr defaultColWidth="10.6640625" defaultRowHeight="15" x14ac:dyDescent="0.25"/>
  <cols>
    <col min="1" max="1" width="4.5546875" style="37" customWidth="1"/>
    <col min="2" max="2" width="9.6640625" style="37" customWidth="1"/>
    <col min="3" max="3" width="17.6640625" style="37" customWidth="1"/>
    <col min="4" max="4" width="24.33203125" style="37" customWidth="1"/>
    <col min="5" max="5" width="25.33203125" style="37" customWidth="1"/>
    <col min="6" max="6" width="17.6640625" style="37" customWidth="1"/>
    <col min="7" max="7" width="17.44140625" style="37" customWidth="1"/>
    <col min="8" max="10" width="17.6640625" style="37" customWidth="1"/>
    <col min="11" max="11" width="27.33203125" style="37" customWidth="1"/>
    <col min="12" max="12" width="17.6640625" style="37" customWidth="1"/>
    <col min="13" max="13" width="22" style="37" customWidth="1"/>
    <col min="14" max="18" width="17.6640625" style="37" customWidth="1"/>
    <col min="19" max="19" width="24" style="37" customWidth="1"/>
    <col min="20" max="20" width="12.6640625" style="37" customWidth="1"/>
    <col min="21" max="16384" width="10.6640625" style="37"/>
  </cols>
  <sheetData>
    <row r="1" spans="1:60" ht="48" customHeight="1" x14ac:dyDescent="0.25">
      <c r="A1" s="730" t="s">
        <v>291</v>
      </c>
      <c r="B1" s="731"/>
      <c r="C1" s="731"/>
      <c r="D1" s="731"/>
      <c r="E1" s="731"/>
      <c r="F1" s="731"/>
      <c r="G1" s="731"/>
      <c r="H1" s="731"/>
      <c r="I1" s="731"/>
      <c r="J1" s="731"/>
      <c r="K1" s="732"/>
    </row>
    <row r="2" spans="1:60" ht="30" customHeight="1" x14ac:dyDescent="0.25">
      <c r="A2" s="733" t="s">
        <v>158</v>
      </c>
      <c r="B2" s="734"/>
      <c r="C2" s="734"/>
      <c r="D2" s="734"/>
      <c r="E2" s="734"/>
      <c r="F2" s="735"/>
      <c r="G2" s="733" t="s">
        <v>159</v>
      </c>
      <c r="H2" s="734"/>
      <c r="I2" s="734"/>
      <c r="J2" s="734"/>
      <c r="K2" s="735"/>
      <c r="L2" s="736"/>
      <c r="M2" s="736"/>
      <c r="N2" s="736"/>
      <c r="O2" s="736"/>
      <c r="P2" s="736"/>
      <c r="Q2" s="736"/>
      <c r="R2" s="736"/>
      <c r="S2" s="736"/>
    </row>
    <row r="3" spans="1:60" ht="20.100000000000001" customHeight="1" x14ac:dyDescent="0.25">
      <c r="A3" s="737" t="s">
        <v>160</v>
      </c>
      <c r="B3" s="738"/>
      <c r="C3" s="739"/>
      <c r="D3" s="740"/>
      <c r="E3" s="741"/>
      <c r="F3" s="742"/>
      <c r="G3" s="737" t="s">
        <v>161</v>
      </c>
      <c r="H3" s="739"/>
      <c r="I3" s="740"/>
      <c r="J3" s="741"/>
      <c r="K3" s="742"/>
      <c r="L3" s="743"/>
      <c r="M3" s="743"/>
      <c r="N3" s="744"/>
      <c r="O3" s="744"/>
      <c r="P3" s="743"/>
      <c r="Q3" s="743"/>
      <c r="R3" s="745"/>
      <c r="S3" s="745"/>
    </row>
    <row r="4" spans="1:60" ht="20.100000000000001" customHeight="1" x14ac:dyDescent="0.25">
      <c r="A4" s="737" t="s">
        <v>162</v>
      </c>
      <c r="B4" s="738"/>
      <c r="C4" s="739"/>
      <c r="D4" s="740"/>
      <c r="E4" s="741"/>
      <c r="F4" s="742"/>
      <c r="G4" s="737" t="s">
        <v>163</v>
      </c>
      <c r="H4" s="739"/>
      <c r="I4" s="740"/>
      <c r="J4" s="741"/>
      <c r="K4" s="742"/>
      <c r="L4" s="743"/>
      <c r="M4" s="743"/>
      <c r="N4" s="744"/>
      <c r="O4" s="744"/>
      <c r="P4" s="743"/>
      <c r="Q4" s="743"/>
      <c r="R4" s="744"/>
      <c r="S4" s="744"/>
    </row>
    <row r="5" spans="1:60" ht="20.100000000000001" customHeight="1" x14ac:dyDescent="0.25">
      <c r="A5" s="737" t="s">
        <v>164</v>
      </c>
      <c r="B5" s="738"/>
      <c r="C5" s="739"/>
      <c r="D5" s="740"/>
      <c r="E5" s="741"/>
      <c r="F5" s="742"/>
      <c r="G5" s="737" t="s">
        <v>165</v>
      </c>
      <c r="H5" s="739"/>
      <c r="I5" s="740"/>
      <c r="J5" s="741"/>
      <c r="K5" s="742"/>
      <c r="L5" s="743"/>
      <c r="M5" s="743"/>
      <c r="N5" s="744"/>
      <c r="O5" s="744"/>
      <c r="P5" s="743"/>
      <c r="Q5" s="743"/>
      <c r="R5" s="744"/>
      <c r="S5" s="744"/>
    </row>
    <row r="6" spans="1:60" ht="20.100000000000001" customHeight="1" x14ac:dyDescent="0.25">
      <c r="A6" s="737" t="s">
        <v>166</v>
      </c>
      <c r="B6" s="738"/>
      <c r="C6" s="739"/>
      <c r="D6" s="740"/>
      <c r="E6" s="741"/>
      <c r="F6" s="742"/>
      <c r="G6" s="737" t="s">
        <v>167</v>
      </c>
      <c r="H6" s="739"/>
      <c r="I6" s="740"/>
      <c r="J6" s="741"/>
      <c r="K6" s="742"/>
      <c r="L6" s="743"/>
      <c r="M6" s="743"/>
      <c r="N6" s="744"/>
      <c r="O6" s="744"/>
      <c r="P6" s="743"/>
      <c r="Q6" s="743"/>
      <c r="R6" s="744"/>
      <c r="S6" s="744"/>
    </row>
    <row r="7" spans="1:60" s="40" customFormat="1" ht="20.100000000000001" customHeight="1" x14ac:dyDescent="0.25">
      <c r="A7" s="733" t="s">
        <v>168</v>
      </c>
      <c r="B7" s="734"/>
      <c r="C7" s="734"/>
      <c r="D7" s="734"/>
      <c r="E7" s="734"/>
      <c r="F7" s="734"/>
      <c r="G7" s="733" t="s">
        <v>169</v>
      </c>
      <c r="H7" s="734"/>
      <c r="I7" s="734"/>
      <c r="J7" s="734"/>
      <c r="K7" s="735"/>
      <c r="L7" s="38"/>
      <c r="M7" s="38"/>
      <c r="N7" s="39"/>
      <c r="O7" s="39"/>
      <c r="P7" s="38"/>
      <c r="Q7" s="38"/>
      <c r="R7" s="39"/>
      <c r="S7" s="39"/>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row>
    <row r="8" spans="1:60" ht="20.100000000000001" customHeight="1" x14ac:dyDescent="0.25">
      <c r="A8" s="746" t="s">
        <v>170</v>
      </c>
      <c r="B8" s="747"/>
      <c r="C8" s="748"/>
      <c r="D8" s="740"/>
      <c r="E8" s="741"/>
      <c r="F8" s="742"/>
      <c r="G8" s="746" t="s">
        <v>171</v>
      </c>
      <c r="H8" s="748"/>
      <c r="I8" s="740"/>
      <c r="J8" s="741"/>
      <c r="K8" s="742"/>
      <c r="L8" s="38"/>
      <c r="M8" s="38"/>
      <c r="N8" s="39"/>
      <c r="O8" s="39"/>
      <c r="P8" s="38"/>
      <c r="Q8" s="38"/>
      <c r="R8" s="39"/>
      <c r="S8" s="39"/>
    </row>
    <row r="9" spans="1:60" ht="20.100000000000001" customHeight="1" x14ac:dyDescent="0.25">
      <c r="A9" s="746" t="s">
        <v>173</v>
      </c>
      <c r="B9" s="747"/>
      <c r="C9" s="748"/>
      <c r="D9" s="740"/>
      <c r="E9" s="741"/>
      <c r="F9" s="742"/>
      <c r="G9" s="746" t="s">
        <v>174</v>
      </c>
      <c r="H9" s="748"/>
      <c r="I9" s="740"/>
      <c r="J9" s="741"/>
      <c r="K9" s="742"/>
      <c r="L9" s="38"/>
      <c r="M9" s="38"/>
      <c r="N9" s="39"/>
      <c r="O9" s="39"/>
      <c r="P9" s="38"/>
      <c r="Q9" s="38"/>
      <c r="R9" s="39"/>
      <c r="S9" s="39"/>
    </row>
    <row r="10" spans="1:60" ht="20.100000000000001" customHeight="1" x14ac:dyDescent="0.25">
      <c r="A10" s="733" t="s">
        <v>175</v>
      </c>
      <c r="B10" s="734"/>
      <c r="C10" s="734"/>
      <c r="D10" s="734"/>
      <c r="E10" s="734"/>
      <c r="F10" s="734"/>
      <c r="G10" s="734"/>
      <c r="H10" s="734"/>
      <c r="I10" s="734"/>
      <c r="J10" s="734"/>
      <c r="K10" s="735"/>
      <c r="L10" s="38"/>
      <c r="M10" s="38"/>
      <c r="N10" s="39"/>
      <c r="O10" s="39"/>
      <c r="P10" s="38"/>
      <c r="Q10" s="38"/>
      <c r="R10" s="39"/>
      <c r="S10" s="39"/>
    </row>
    <row r="11" spans="1:60" ht="20.100000000000001" customHeight="1" x14ac:dyDescent="0.25">
      <c r="A11" s="41"/>
      <c r="B11" s="751"/>
      <c r="C11" s="751"/>
      <c r="D11" s="751"/>
      <c r="E11" s="751"/>
      <c r="F11" s="752" t="s">
        <v>292</v>
      </c>
      <c r="G11" s="752"/>
      <c r="H11" s="752"/>
      <c r="I11" s="752" t="s">
        <v>176</v>
      </c>
      <c r="J11" s="752"/>
      <c r="K11" s="752"/>
      <c r="L11" s="38"/>
      <c r="M11" s="38"/>
      <c r="N11" s="39"/>
      <c r="O11" s="39"/>
      <c r="P11" s="38"/>
      <c r="Q11" s="38"/>
      <c r="R11" s="39"/>
      <c r="S11" s="39"/>
    </row>
    <row r="12" spans="1:60" ht="20.100000000000001" customHeight="1" x14ac:dyDescent="0.25">
      <c r="A12" s="42">
        <v>1</v>
      </c>
      <c r="B12" s="749" t="s">
        <v>293</v>
      </c>
      <c r="C12" s="749"/>
      <c r="D12" s="749"/>
      <c r="E12" s="749"/>
      <c r="F12" s="750"/>
      <c r="G12" s="750"/>
      <c r="H12" s="750"/>
      <c r="I12" s="750"/>
      <c r="J12" s="750"/>
      <c r="K12" s="750"/>
      <c r="L12" s="38"/>
      <c r="M12" s="38"/>
      <c r="N12" s="39"/>
      <c r="O12" s="39"/>
      <c r="P12" s="38"/>
      <c r="Q12" s="38"/>
      <c r="R12" s="39"/>
      <c r="S12" s="39"/>
    </row>
    <row r="13" spans="1:60" ht="20.100000000000001" customHeight="1" x14ac:dyDescent="0.25">
      <c r="A13" s="42">
        <f>A12+1</f>
        <v>2</v>
      </c>
      <c r="B13" s="749" t="s">
        <v>294</v>
      </c>
      <c r="C13" s="749"/>
      <c r="D13" s="749"/>
      <c r="E13" s="749"/>
      <c r="F13" s="750"/>
      <c r="G13" s="750"/>
      <c r="H13" s="750"/>
      <c r="I13" s="750"/>
      <c r="J13" s="750"/>
      <c r="K13" s="750"/>
      <c r="L13" s="38"/>
      <c r="M13" s="38"/>
      <c r="N13" s="39"/>
      <c r="O13" s="39"/>
      <c r="P13" s="38"/>
      <c r="Q13" s="38"/>
      <c r="R13" s="39"/>
      <c r="S13" s="39"/>
    </row>
    <row r="14" spans="1:60" ht="20.100000000000001" customHeight="1" x14ac:dyDescent="0.25">
      <c r="A14" s="42">
        <f t="shared" ref="A14:A21" si="0">A13+1</f>
        <v>3</v>
      </c>
      <c r="B14" s="749" t="s">
        <v>177</v>
      </c>
      <c r="C14" s="749"/>
      <c r="D14" s="749"/>
      <c r="E14" s="749"/>
      <c r="F14" s="750"/>
      <c r="G14" s="750"/>
      <c r="H14" s="750"/>
      <c r="I14" s="750"/>
      <c r="J14" s="750"/>
      <c r="K14" s="750"/>
      <c r="L14" s="38"/>
      <c r="M14" s="38"/>
      <c r="N14" s="39"/>
      <c r="O14" s="39"/>
      <c r="P14" s="38"/>
      <c r="Q14" s="38"/>
      <c r="R14" s="39"/>
      <c r="S14" s="39"/>
    </row>
    <row r="15" spans="1:60" ht="20.100000000000001" customHeight="1" x14ac:dyDescent="0.25">
      <c r="A15" s="42">
        <f t="shared" si="0"/>
        <v>4</v>
      </c>
      <c r="B15" s="41" t="s">
        <v>178</v>
      </c>
      <c r="C15" s="41"/>
      <c r="D15" s="41"/>
      <c r="E15" s="41"/>
      <c r="F15" s="750"/>
      <c r="G15" s="750"/>
      <c r="H15" s="750"/>
      <c r="I15" s="750"/>
      <c r="J15" s="750"/>
      <c r="K15" s="750"/>
      <c r="L15" s="38"/>
      <c r="M15" s="38"/>
      <c r="N15" s="39"/>
      <c r="O15" s="39"/>
      <c r="P15" s="38"/>
      <c r="Q15" s="38"/>
      <c r="R15" s="39"/>
      <c r="S15" s="39"/>
    </row>
    <row r="16" spans="1:60" ht="20.100000000000001" customHeight="1" x14ac:dyDescent="0.25">
      <c r="A16" s="42">
        <f t="shared" si="0"/>
        <v>5</v>
      </c>
      <c r="B16" s="749" t="s">
        <v>179</v>
      </c>
      <c r="C16" s="749"/>
      <c r="D16" s="749"/>
      <c r="E16" s="749"/>
      <c r="F16" s="750"/>
      <c r="G16" s="750"/>
      <c r="H16" s="750"/>
      <c r="I16" s="750"/>
      <c r="J16" s="750"/>
      <c r="K16" s="750"/>
      <c r="L16" s="38"/>
      <c r="M16" s="38"/>
      <c r="N16" s="39"/>
      <c r="O16" s="39"/>
      <c r="P16" s="38"/>
      <c r="Q16" s="38"/>
      <c r="R16" s="39"/>
      <c r="S16" s="39"/>
    </row>
    <row r="17" spans="1:19" ht="20.100000000000001" customHeight="1" x14ac:dyDescent="0.25">
      <c r="A17" s="42">
        <f t="shared" si="0"/>
        <v>6</v>
      </c>
      <c r="B17" s="749" t="s">
        <v>180</v>
      </c>
      <c r="C17" s="749"/>
      <c r="D17" s="749"/>
      <c r="E17" s="749"/>
      <c r="F17" s="750"/>
      <c r="G17" s="750"/>
      <c r="H17" s="750"/>
      <c r="I17" s="750"/>
      <c r="J17" s="750"/>
      <c r="K17" s="750"/>
      <c r="L17" s="38"/>
      <c r="M17" s="38"/>
      <c r="N17" s="39"/>
      <c r="O17" s="39"/>
      <c r="P17" s="38"/>
      <c r="Q17" s="38"/>
      <c r="R17" s="39"/>
      <c r="S17" s="39"/>
    </row>
    <row r="18" spans="1:19" ht="20.100000000000001" customHeight="1" x14ac:dyDescent="0.25">
      <c r="A18" s="42">
        <f t="shared" si="0"/>
        <v>7</v>
      </c>
      <c r="B18" s="749" t="s">
        <v>181</v>
      </c>
      <c r="C18" s="749"/>
      <c r="D18" s="749"/>
      <c r="E18" s="749"/>
      <c r="F18" s="750"/>
      <c r="G18" s="750"/>
      <c r="H18" s="750"/>
      <c r="I18" s="750"/>
      <c r="J18" s="750"/>
      <c r="K18" s="750"/>
      <c r="L18" s="38"/>
      <c r="M18" s="38"/>
      <c r="N18" s="39"/>
      <c r="O18" s="39"/>
      <c r="P18" s="38"/>
      <c r="Q18" s="38"/>
      <c r="R18" s="39"/>
      <c r="S18" s="39"/>
    </row>
    <row r="19" spans="1:19" ht="20.100000000000001" customHeight="1" x14ac:dyDescent="0.25">
      <c r="A19" s="42">
        <f t="shared" si="0"/>
        <v>8</v>
      </c>
      <c r="B19" s="749" t="s">
        <v>182</v>
      </c>
      <c r="C19" s="749"/>
      <c r="D19" s="749"/>
      <c r="E19" s="749"/>
      <c r="F19" s="750"/>
      <c r="G19" s="750"/>
      <c r="H19" s="750"/>
      <c r="I19" s="750"/>
      <c r="J19" s="750"/>
      <c r="K19" s="750"/>
      <c r="L19" s="38"/>
      <c r="M19" s="38"/>
      <c r="N19" s="39"/>
      <c r="O19" s="39"/>
      <c r="P19" s="38"/>
      <c r="Q19" s="38"/>
      <c r="R19" s="39"/>
      <c r="S19" s="39"/>
    </row>
    <row r="20" spans="1:19" ht="20.100000000000001" customHeight="1" x14ac:dyDescent="0.25">
      <c r="A20" s="42">
        <f t="shared" si="0"/>
        <v>9</v>
      </c>
      <c r="B20" s="749" t="s">
        <v>295</v>
      </c>
      <c r="C20" s="749"/>
      <c r="D20" s="749"/>
      <c r="E20" s="749"/>
      <c r="F20" s="750"/>
      <c r="G20" s="750"/>
      <c r="H20" s="750"/>
      <c r="I20" s="750"/>
      <c r="J20" s="750"/>
      <c r="K20" s="750"/>
      <c r="L20" s="38"/>
      <c r="M20" s="38"/>
      <c r="N20" s="39"/>
      <c r="O20" s="39"/>
      <c r="P20" s="38"/>
      <c r="Q20" s="38"/>
      <c r="R20" s="39"/>
      <c r="S20" s="39"/>
    </row>
    <row r="21" spans="1:19" ht="20.100000000000001" customHeight="1" x14ac:dyDescent="0.25">
      <c r="A21" s="42">
        <f t="shared" si="0"/>
        <v>10</v>
      </c>
      <c r="B21" s="746" t="s">
        <v>296</v>
      </c>
      <c r="C21" s="747"/>
      <c r="D21" s="747"/>
      <c r="E21" s="748"/>
      <c r="F21" s="750"/>
      <c r="G21" s="750"/>
      <c r="H21" s="750"/>
      <c r="I21" s="750"/>
      <c r="J21" s="750"/>
      <c r="K21" s="750"/>
      <c r="L21" s="38"/>
      <c r="M21" s="38"/>
      <c r="N21" s="39"/>
      <c r="O21" s="39"/>
      <c r="P21" s="38"/>
      <c r="Q21" s="38"/>
      <c r="R21" s="39"/>
      <c r="S21" s="39"/>
    </row>
    <row r="22" spans="1:19" ht="20.100000000000001" customHeight="1" x14ac:dyDescent="0.25">
      <c r="A22" s="42">
        <f>A21+1</f>
        <v>11</v>
      </c>
      <c r="B22" s="749" t="s">
        <v>297</v>
      </c>
      <c r="C22" s="749"/>
      <c r="D22" s="749"/>
      <c r="E22" s="749"/>
      <c r="F22" s="750"/>
      <c r="G22" s="750"/>
      <c r="H22" s="750"/>
      <c r="I22" s="750"/>
      <c r="J22" s="750"/>
      <c r="K22" s="750"/>
      <c r="L22" s="38"/>
      <c r="M22" s="38"/>
      <c r="N22" s="39"/>
      <c r="O22" s="39"/>
      <c r="P22" s="38"/>
      <c r="Q22" s="38"/>
      <c r="R22" s="39"/>
      <c r="S22" s="39"/>
    </row>
    <row r="23" spans="1:19" ht="20.100000000000001" customHeight="1" x14ac:dyDescent="0.25">
      <c r="A23" s="42">
        <f>A21+1</f>
        <v>11</v>
      </c>
      <c r="B23" s="749" t="s">
        <v>298</v>
      </c>
      <c r="C23" s="749"/>
      <c r="D23" s="749"/>
      <c r="E23" s="749"/>
      <c r="F23" s="750"/>
      <c r="G23" s="750"/>
      <c r="H23" s="750"/>
      <c r="I23" s="750"/>
      <c r="J23" s="750"/>
      <c r="K23" s="750"/>
      <c r="L23" s="38"/>
      <c r="M23" s="38"/>
      <c r="N23" s="39"/>
      <c r="O23" s="39"/>
      <c r="P23" s="38"/>
      <c r="Q23" s="38"/>
      <c r="R23" s="39"/>
      <c r="S23" s="39"/>
    </row>
    <row r="24" spans="1:19" ht="20.100000000000001" customHeight="1" x14ac:dyDescent="0.25">
      <c r="A24" s="42">
        <f>A22+1</f>
        <v>12</v>
      </c>
      <c r="B24" s="749" t="s">
        <v>299</v>
      </c>
      <c r="C24" s="749"/>
      <c r="D24" s="749"/>
      <c r="E24" s="749"/>
      <c r="F24" s="750"/>
      <c r="G24" s="750"/>
      <c r="H24" s="750"/>
      <c r="I24" s="750"/>
      <c r="J24" s="750"/>
      <c r="K24" s="750"/>
      <c r="L24" s="38"/>
      <c r="M24" s="38"/>
      <c r="N24" s="39"/>
      <c r="O24" s="39"/>
      <c r="P24" s="38"/>
      <c r="Q24" s="38"/>
      <c r="R24" s="39"/>
      <c r="S24" s="39"/>
    </row>
    <row r="25" spans="1:19" ht="19.5" customHeight="1" x14ac:dyDescent="0.25">
      <c r="A25" s="753" t="s">
        <v>183</v>
      </c>
      <c r="B25" s="733" t="s">
        <v>300</v>
      </c>
      <c r="C25" s="734"/>
      <c r="D25" s="734"/>
      <c r="E25" s="733" t="s">
        <v>301</v>
      </c>
      <c r="F25" s="734"/>
      <c r="G25" s="734"/>
      <c r="H25" s="735"/>
      <c r="I25" s="756" t="s">
        <v>184</v>
      </c>
      <c r="J25" s="756"/>
      <c r="K25" s="757"/>
      <c r="L25" s="38"/>
      <c r="M25" s="38"/>
      <c r="N25" s="39"/>
      <c r="O25" s="39"/>
      <c r="P25" s="38"/>
      <c r="Q25" s="38"/>
      <c r="R25" s="39"/>
      <c r="S25" s="39"/>
    </row>
    <row r="26" spans="1:19" ht="409.5" customHeight="1" x14ac:dyDescent="0.25">
      <c r="A26" s="754"/>
      <c r="B26" s="758"/>
      <c r="C26" s="759"/>
      <c r="D26" s="760"/>
      <c r="E26" s="758"/>
      <c r="F26" s="759"/>
      <c r="G26" s="759"/>
      <c r="H26" s="760"/>
      <c r="I26" s="758"/>
      <c r="J26" s="759"/>
      <c r="K26" s="760"/>
      <c r="L26" s="38"/>
      <c r="M26" s="38"/>
      <c r="N26" s="39"/>
      <c r="O26" s="39"/>
      <c r="P26" s="38"/>
      <c r="Q26" s="38"/>
      <c r="R26" s="39"/>
      <c r="S26" s="39"/>
    </row>
    <row r="27" spans="1:19" ht="260.25" customHeight="1" x14ac:dyDescent="0.25">
      <c r="A27" s="755"/>
      <c r="B27" s="761"/>
      <c r="C27" s="762"/>
      <c r="D27" s="763"/>
      <c r="E27" s="761"/>
      <c r="F27" s="762"/>
      <c r="G27" s="762"/>
      <c r="H27" s="763"/>
      <c r="I27" s="761"/>
      <c r="J27" s="762"/>
      <c r="K27" s="763"/>
      <c r="L27" s="38"/>
      <c r="M27" s="38"/>
      <c r="N27" s="39"/>
      <c r="O27" s="39"/>
      <c r="P27" s="38"/>
      <c r="Q27" s="38"/>
      <c r="R27" s="39"/>
      <c r="S27" s="39"/>
    </row>
    <row r="28" spans="1:19" ht="18.75" customHeight="1" x14ac:dyDescent="0.25">
      <c r="A28" s="768" t="s">
        <v>185</v>
      </c>
      <c r="B28" s="769"/>
      <c r="C28" s="769"/>
      <c r="D28" s="769"/>
      <c r="E28" s="769"/>
      <c r="F28" s="769"/>
      <c r="G28" s="769"/>
      <c r="H28" s="769"/>
      <c r="I28" s="769"/>
      <c r="J28" s="769"/>
      <c r="K28" s="770"/>
    </row>
    <row r="29" spans="1:19" ht="18.75" customHeight="1" x14ac:dyDescent="0.25">
      <c r="A29" s="771" t="s">
        <v>302</v>
      </c>
      <c r="B29" s="772"/>
      <c r="C29" s="772"/>
      <c r="D29" s="772"/>
      <c r="E29" s="772"/>
      <c r="F29" s="772"/>
      <c r="G29" s="772"/>
      <c r="H29" s="772"/>
      <c r="I29" s="772"/>
      <c r="J29" s="772"/>
      <c r="K29" s="773"/>
    </row>
    <row r="30" spans="1:19" ht="18.75" customHeight="1" x14ac:dyDescent="0.25">
      <c r="A30" s="774"/>
      <c r="B30" s="775"/>
      <c r="C30" s="775"/>
      <c r="D30" s="775"/>
      <c r="E30" s="775"/>
      <c r="F30" s="775"/>
      <c r="G30" s="775"/>
      <c r="H30" s="775"/>
      <c r="I30" s="775"/>
      <c r="J30" s="775"/>
      <c r="K30" s="776"/>
    </row>
    <row r="31" spans="1:19" ht="18.75" customHeight="1" x14ac:dyDescent="0.25">
      <c r="A31" s="774"/>
      <c r="B31" s="775"/>
      <c r="C31" s="775"/>
      <c r="D31" s="775"/>
      <c r="E31" s="775"/>
      <c r="F31" s="775"/>
      <c r="G31" s="775"/>
      <c r="H31" s="775"/>
      <c r="I31" s="775"/>
      <c r="J31" s="775"/>
      <c r="K31" s="776"/>
    </row>
    <row r="32" spans="1:19" ht="13.2" customHeight="1" x14ac:dyDescent="0.25">
      <c r="A32" s="733" t="s">
        <v>303</v>
      </c>
      <c r="B32" s="777"/>
      <c r="C32" s="778" t="s">
        <v>304</v>
      </c>
      <c r="D32" s="734"/>
      <c r="E32" s="734"/>
      <c r="F32" s="734"/>
      <c r="G32" s="734"/>
      <c r="H32" s="777"/>
      <c r="I32" s="778" t="s">
        <v>305</v>
      </c>
      <c r="J32" s="777"/>
      <c r="K32" s="111" t="s">
        <v>6</v>
      </c>
    </row>
    <row r="33" spans="1:11" x14ac:dyDescent="0.25">
      <c r="A33" s="764"/>
      <c r="B33" s="764"/>
      <c r="C33" s="765"/>
      <c r="D33" s="765"/>
      <c r="E33" s="765"/>
      <c r="F33" s="765"/>
      <c r="G33" s="765"/>
      <c r="H33" s="765"/>
      <c r="I33" s="765"/>
      <c r="J33" s="765"/>
      <c r="K33" s="112"/>
    </row>
    <row r="34" spans="1:11" x14ac:dyDescent="0.25">
      <c r="A34" s="766"/>
      <c r="B34" s="766"/>
      <c r="C34" s="767"/>
      <c r="D34" s="767"/>
      <c r="E34" s="767"/>
      <c r="F34" s="767"/>
      <c r="G34" s="767"/>
      <c r="H34" s="767"/>
      <c r="I34" s="767"/>
      <c r="J34" s="767"/>
      <c r="K34" s="113"/>
    </row>
    <row r="35" spans="1:11" x14ac:dyDescent="0.25">
      <c r="A35" s="766"/>
      <c r="B35" s="766"/>
      <c r="C35" s="767"/>
      <c r="D35" s="767"/>
      <c r="E35" s="767"/>
      <c r="F35" s="767"/>
      <c r="G35" s="767"/>
      <c r="H35" s="767"/>
      <c r="I35" s="767"/>
      <c r="J35" s="767"/>
      <c r="K35" s="113"/>
    </row>
    <row r="36" spans="1:11" x14ac:dyDescent="0.25">
      <c r="A36" s="766"/>
      <c r="B36" s="766"/>
      <c r="C36" s="767"/>
      <c r="D36" s="767"/>
      <c r="E36" s="767"/>
      <c r="F36" s="767"/>
      <c r="G36" s="767"/>
      <c r="H36" s="767"/>
      <c r="I36" s="767"/>
      <c r="J36" s="767"/>
      <c r="K36" s="113"/>
    </row>
    <row r="37" spans="1:11" x14ac:dyDescent="0.25">
      <c r="A37" s="766"/>
      <c r="B37" s="766"/>
      <c r="C37" s="767"/>
      <c r="D37" s="767"/>
      <c r="E37" s="767"/>
      <c r="F37" s="767"/>
      <c r="G37" s="767"/>
      <c r="H37" s="767"/>
      <c r="I37" s="767"/>
      <c r="J37" s="767"/>
      <c r="K37" s="113"/>
    </row>
    <row r="38" spans="1:11" x14ac:dyDescent="0.25">
      <c r="A38" s="766"/>
      <c r="B38" s="766"/>
      <c r="C38" s="767"/>
      <c r="D38" s="767"/>
      <c r="E38" s="767"/>
      <c r="F38" s="767"/>
      <c r="G38" s="767"/>
      <c r="H38" s="767"/>
      <c r="I38" s="767"/>
      <c r="J38" s="767"/>
      <c r="K38" s="113"/>
    </row>
  </sheetData>
  <mergeCells count="121">
    <mergeCell ref="A37:B37"/>
    <mergeCell ref="C37:H37"/>
    <mergeCell ref="I37:J37"/>
    <mergeCell ref="A38:B38"/>
    <mergeCell ref="C38:H38"/>
    <mergeCell ref="I38:J38"/>
    <mergeCell ref="A35:B35"/>
    <mergeCell ref="C35:H35"/>
    <mergeCell ref="I35:J35"/>
    <mergeCell ref="A36:B36"/>
    <mergeCell ref="C36:H36"/>
    <mergeCell ref="I36:J36"/>
    <mergeCell ref="A33:B33"/>
    <mergeCell ref="C33:H33"/>
    <mergeCell ref="I33:J33"/>
    <mergeCell ref="A34:B34"/>
    <mergeCell ref="C34:H34"/>
    <mergeCell ref="I34:J34"/>
    <mergeCell ref="A28:K28"/>
    <mergeCell ref="A29:K29"/>
    <mergeCell ref="A30:K30"/>
    <mergeCell ref="A31:K31"/>
    <mergeCell ref="A32:B32"/>
    <mergeCell ref="C32:H32"/>
    <mergeCell ref="I32:J32"/>
    <mergeCell ref="A25:A27"/>
    <mergeCell ref="B25:D25"/>
    <mergeCell ref="E25:H25"/>
    <mergeCell ref="I25:K25"/>
    <mergeCell ref="B26:D27"/>
    <mergeCell ref="E26:H27"/>
    <mergeCell ref="I26:K27"/>
    <mergeCell ref="B23:E23"/>
    <mergeCell ref="F23:H23"/>
    <mergeCell ref="I23:K23"/>
    <mergeCell ref="B24:E24"/>
    <mergeCell ref="F24:H24"/>
    <mergeCell ref="I24:K24"/>
    <mergeCell ref="B21:E21"/>
    <mergeCell ref="F21:H21"/>
    <mergeCell ref="I21:K21"/>
    <mergeCell ref="B22:E22"/>
    <mergeCell ref="F22:H22"/>
    <mergeCell ref="I22:K22"/>
    <mergeCell ref="B19:E19"/>
    <mergeCell ref="F19:H19"/>
    <mergeCell ref="I19:K19"/>
    <mergeCell ref="B20:E20"/>
    <mergeCell ref="F20:H20"/>
    <mergeCell ref="I20:K20"/>
    <mergeCell ref="B17:E17"/>
    <mergeCell ref="F17:H17"/>
    <mergeCell ref="I17:K17"/>
    <mergeCell ref="B18:E18"/>
    <mergeCell ref="F18:H18"/>
    <mergeCell ref="I18:K18"/>
    <mergeCell ref="B14:E14"/>
    <mergeCell ref="F14:H14"/>
    <mergeCell ref="I14:K14"/>
    <mergeCell ref="F15:H15"/>
    <mergeCell ref="I15:K15"/>
    <mergeCell ref="B16:E16"/>
    <mergeCell ref="F16:H16"/>
    <mergeCell ref="I16:K16"/>
    <mergeCell ref="B12:E12"/>
    <mergeCell ref="F12:H12"/>
    <mergeCell ref="I12:K12"/>
    <mergeCell ref="B13:E13"/>
    <mergeCell ref="F13:H13"/>
    <mergeCell ref="I13:K13"/>
    <mergeCell ref="A9:C9"/>
    <mergeCell ref="D9:F9"/>
    <mergeCell ref="G9:H9"/>
    <mergeCell ref="I9:K9"/>
    <mergeCell ref="A10:K10"/>
    <mergeCell ref="B11:E11"/>
    <mergeCell ref="F11:H11"/>
    <mergeCell ref="I11:K11"/>
    <mergeCell ref="P6:Q6"/>
    <mergeCell ref="R6:S6"/>
    <mergeCell ref="A7:F7"/>
    <mergeCell ref="G7:K7"/>
    <mergeCell ref="A8:C8"/>
    <mergeCell ref="D8:F8"/>
    <mergeCell ref="G8:H8"/>
    <mergeCell ref="I8:K8"/>
    <mergeCell ref="A6:C6"/>
    <mergeCell ref="D6:F6"/>
    <mergeCell ref="G6:H6"/>
    <mergeCell ref="I6:K6"/>
    <mergeCell ref="L6:M6"/>
    <mergeCell ref="N6:O6"/>
    <mergeCell ref="A4:C4"/>
    <mergeCell ref="D4:F4"/>
    <mergeCell ref="G4:H4"/>
    <mergeCell ref="I4:K4"/>
    <mergeCell ref="L4:M4"/>
    <mergeCell ref="N4:O4"/>
    <mergeCell ref="P4:Q4"/>
    <mergeCell ref="R4:S4"/>
    <mergeCell ref="A5:C5"/>
    <mergeCell ref="D5:F5"/>
    <mergeCell ref="G5:H5"/>
    <mergeCell ref="I5:K5"/>
    <mergeCell ref="L5:M5"/>
    <mergeCell ref="N5:O5"/>
    <mergeCell ref="P5:Q5"/>
    <mergeCell ref="R5:S5"/>
    <mergeCell ref="A1:K1"/>
    <mergeCell ref="A2:F2"/>
    <mergeCell ref="G2:K2"/>
    <mergeCell ref="L2:O2"/>
    <mergeCell ref="P2:S2"/>
    <mergeCell ref="A3:C3"/>
    <mergeCell ref="D3:F3"/>
    <mergeCell ref="G3:H3"/>
    <mergeCell ref="I3:K3"/>
    <mergeCell ref="L3:M3"/>
    <mergeCell ref="N3:O3"/>
    <mergeCell ref="P3:Q3"/>
    <mergeCell ref="R3:S3"/>
  </mergeCells>
  <dataValidations count="4">
    <dataValidation type="list" allowBlank="1" showInputMessage="1" showErrorMessage="1" sqref="F24:K24" xr:uid="{D3BF5218-8C59-40E6-86F3-79CDB33E8EDC}">
      <formula1>"PRE-PRODUCTION,SERIAL,ALTERNATIVE,SERVICE PARTS"</formula1>
    </dataValidation>
    <dataValidation showDropDown="1" showInputMessage="1" showErrorMessage="1" sqref="D8:F8" xr:uid="{6E6BFD0B-82B0-409C-B13B-44DCA87C6327}"/>
    <dataValidation type="list" allowBlank="1" showInputMessage="1" showErrorMessage="1" sqref="F23:K23" xr:uid="{F6F6B9F4-0565-453D-B534-B3C2E35EE3FD}">
      <formula1>"PRELIMINARY,SERIAL,ALTERNATIVE,WIP,SERVICE PARTS"</formula1>
    </dataValidation>
    <dataValidation type="list" allowBlank="1" showInputMessage="1" showErrorMessage="1" sqref="F15:K15" xr:uid="{C3DE6FB5-D138-4C7E-9CD9-4AA0ECE1D68E}">
      <formula1>"Expendable,Returnable"</formula1>
    </dataValidation>
  </dataValidations>
  <pageMargins left="0.31496062992125984" right="0.23622047244094491" top="1.1023622047244095" bottom="0.70866141732283472" header="0" footer="0"/>
  <pageSetup paperSize="9" scale="50"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Levels xmlns="828590fb-b2af-4cc0-a625-2c648ad62428" xsi:nil="true"/>
    <MigrationWizIdPermissions xmlns="828590fb-b2af-4cc0-a625-2c648ad62428" xsi:nil="true"/>
    <MigrationWizIdDocumentLibraryPermissions xmlns="828590fb-b2af-4cc0-a625-2c648ad62428" xsi:nil="true"/>
    <MigrationWizIdSecurityGroups xmlns="828590fb-b2af-4cc0-a625-2c648ad62428" xsi:nil="true"/>
    <MigrationWizId xmlns="828590fb-b2af-4cc0-a625-2c648ad6242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74F352806AE6419B79343740B88174" ma:contentTypeVersion="18" ma:contentTypeDescription="Create a new document." ma:contentTypeScope="" ma:versionID="2186d5f51a13b42aa36ae075737dd9ee">
  <xsd:schema xmlns:xsd="http://www.w3.org/2001/XMLSchema" xmlns:xs="http://www.w3.org/2001/XMLSchema" xmlns:p="http://schemas.microsoft.com/office/2006/metadata/properties" xmlns:ns3="828590fb-b2af-4cc0-a625-2c648ad62428" xmlns:ns4="a9260555-fa4d-4f71-877b-ba049dc4ad11" targetNamespace="http://schemas.microsoft.com/office/2006/metadata/properties" ma:root="true" ma:fieldsID="65a8dcfc7b351c9c49d49264a806839f" ns3:_="" ns4:_="">
    <xsd:import namespace="828590fb-b2af-4cc0-a625-2c648ad62428"/>
    <xsd:import namespace="a9260555-fa4d-4f71-877b-ba049dc4ad11"/>
    <xsd:element name="properties">
      <xsd:complexType>
        <xsd:sequence>
          <xsd:element name="documentManagement">
            <xsd:complexType>
              <xsd:all>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590fb-b2af-4cc0-a625-2c648ad62428"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260555-fa4d-4f71-877b-ba049dc4ad1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F1683A-6A91-4D2C-B71E-8B84050A0D1E}">
  <ds:schemaRefs>
    <ds:schemaRef ds:uri="http://schemas.microsoft.com/office/2006/metadata/properties"/>
    <ds:schemaRef ds:uri="http://schemas.microsoft.com/office/infopath/2007/PartnerControls"/>
    <ds:schemaRef ds:uri="828590fb-b2af-4cc0-a625-2c648ad62428"/>
  </ds:schemaRefs>
</ds:datastoreItem>
</file>

<file path=customXml/itemProps2.xml><?xml version="1.0" encoding="utf-8"?>
<ds:datastoreItem xmlns:ds="http://schemas.openxmlformats.org/officeDocument/2006/customXml" ds:itemID="{C659476C-B8F5-4CCE-AC2C-17B4DAF34F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590fb-b2af-4cc0-a625-2c648ad62428"/>
    <ds:schemaRef ds:uri="a9260555-fa4d-4f71-877b-ba049dc4ad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75419C-14EC-4688-A5C9-D02D116429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Instructions</vt:lpstr>
      <vt:lpstr>PPAP Submission Checklist</vt:lpstr>
      <vt:lpstr>1. PSW</vt:lpstr>
      <vt:lpstr>1a.PSW (only for Ford parts)</vt:lpstr>
      <vt:lpstr>2a.VDA(only for VW parts)</vt:lpstr>
      <vt:lpstr>2. Dimensional</vt:lpstr>
      <vt:lpstr>3. Material</vt:lpstr>
      <vt:lpstr>4. Process Approval Run@Rate</vt:lpstr>
      <vt:lpstr>5. Packaging Approval Form</vt:lpstr>
      <vt:lpstr>6. Free Trade Agreement COO</vt:lpstr>
      <vt:lpstr>'1. PSW'!Print_Area</vt:lpstr>
      <vt:lpstr>'1a.PSW (only for Ford parts)'!Print_Area</vt:lpstr>
      <vt:lpstr>'2. Dimensional'!Print_Area</vt:lpstr>
      <vt:lpstr>'2a.VDA(only for VW parts)'!Print_Area</vt:lpstr>
      <vt:lpstr>'4. Process Approval Run@Rate'!Print_Area</vt:lpstr>
      <vt:lpstr>'5. Packaging Approval Form'!Print_Area</vt:lpstr>
      <vt:lpstr>'6. Free Trade Agreement COO'!Print_Area</vt:lpstr>
      <vt:lpstr>Instructions!Print_Area</vt:lpstr>
      <vt:lpstr>'PPAP Submission Checklist'!Print_Area</vt:lpstr>
      <vt:lpstr>'2. Dimensional'!Print_Titles</vt:lpstr>
      <vt:lpstr>'3. Material'!Print_Titles</vt:lpstr>
      <vt:lpstr>'PPAP Submission 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Emily</dc:creator>
  <cp:lastModifiedBy>Terrades, Alejandro</cp:lastModifiedBy>
  <cp:lastPrinted>2023-08-23T12:29:02Z</cp:lastPrinted>
  <dcterms:created xsi:type="dcterms:W3CDTF">2019-01-09T20:02:04Z</dcterms:created>
  <dcterms:modified xsi:type="dcterms:W3CDTF">2023-10-23T14:15:05Z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0x0101006174F352806AE6419B79343740B88174</vt:lpwstr>
  </property>
</Properties>
</file>